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<sst xmlns="http://schemas.openxmlformats.org/spreadsheetml/2006/main" count="268" uniqueCount="119">
  <si>
    <t>Школа</t>
  </si>
  <si>
    <t>ГБОУ "СШ № 93 Г.О. МАКЕЕВКА"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</si>
  <si>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</si>
  <si>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</si>
  <si>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</si>
  <si>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</si>
  <si>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</si>
  <si>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7-16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</si>
  <si>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</si>
  <si>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</si>
  <si>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</si>
  <si>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</si>
  <si>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</si>
  <si>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</si>
  <si>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</si>
  <si>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</si>
  <si>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</si>
  <si>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</si>
  <si>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</si>
  <si>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</si>
  <si>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</si>
  <si>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</si>
  <si>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</si>
  <si>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</si>
  <si>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</si>
  <si>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Мясо тушеное</t>
  </si>
  <si>
    <t>№321, стр.204</t>
  </si>
  <si>
    <t>Салат из свежих огурцов</t>
  </si>
  <si>
    <t>№14, стр.16</t>
  </si>
  <si>
    <t>Макаронные изделия отварные</t>
  </si>
  <si>
    <t>№256, стр.159</t>
  </si>
  <si>
    <t>Печенье сахарное</t>
  </si>
  <si>
    <t>Сок фруктовый</t>
  </si>
  <si>
    <t>Хлеб пшеничный</t>
  </si>
  <si>
    <t>итого</t>
  </si>
  <si>
    <t>Обед</t>
  </si>
  <si>
    <t>Суп картофельный с рисовой крупой</t>
  </si>
  <si>
    <t>№114, стр.75</t>
  </si>
  <si>
    <t>Каша гречневая рассыпчатая</t>
  </si>
  <si>
    <t>№202, стр.127</t>
  </si>
  <si>
    <t>Помидор свежий</t>
  </si>
  <si>
    <t>№148, стр.95</t>
  </si>
  <si>
    <t>Сок  фруктовый</t>
  </si>
  <si>
    <t>Итого за день:</t>
  </si>
  <si>
    <t>Каша рисовая рассыпчатая</t>
  </si>
  <si>
    <t>№205, стр.129</t>
  </si>
  <si>
    <t>Перец болгарский свежий</t>
  </si>
  <si>
    <t>Птица в соусе с томатом</t>
  </si>
  <si>
    <t>№367, стр.235</t>
  </si>
  <si>
    <t>Печенье овсяное</t>
  </si>
  <si>
    <t>Борщ с капустой и картофелем</t>
  </si>
  <si>
    <t>№95, стр.61</t>
  </si>
  <si>
    <t>Каша пшенная рассыпчатая</t>
  </si>
  <si>
    <t>№206, стр.129</t>
  </si>
  <si>
    <t>Печень тушенная в соусе сметанном</t>
  </si>
  <si>
    <t>№359, стр.229</t>
  </si>
  <si>
    <t>Компот из яблок</t>
  </si>
  <si>
    <t>№486, стр.296</t>
  </si>
  <si>
    <t>Картофель отварной с маслом</t>
  </si>
  <si>
    <t>№152, стр.96</t>
  </si>
  <si>
    <t>Котлеты из говядины</t>
  </si>
  <si>
    <t>№339, стр.216</t>
  </si>
  <si>
    <t>Овощи в ассортименте</t>
  </si>
  <si>
    <t>Пряники в ассортименте</t>
  </si>
  <si>
    <t>Молочная продукция ряженка</t>
  </si>
  <si>
    <t>Суп лапша</t>
  </si>
  <si>
    <t>№128, стр.83</t>
  </si>
  <si>
    <t>Плов из отварной птицы</t>
  </si>
  <si>
    <t>№375, стр.240</t>
  </si>
  <si>
    <t>Салат из капусты белокочанной (капуста, морковь)</t>
  </si>
  <si>
    <t>№1, стр.9</t>
  </si>
  <si>
    <t>Ряженка</t>
  </si>
  <si>
    <t>Котлеты из птицы припущенные</t>
  </si>
  <si>
    <t>№372, стр.238</t>
  </si>
  <si>
    <t>Каша кукурузная рассыпчатая</t>
  </si>
  <si>
    <t>№209, стр.131</t>
  </si>
  <si>
    <t>Фрукта по сезону (порционно)</t>
  </si>
  <si>
    <t>№82, стр.51</t>
  </si>
  <si>
    <t xml:space="preserve">Сок фруктовый </t>
  </si>
  <si>
    <t>Рассольник ленинградский (крупа перловая) на курином бульоне</t>
  </si>
  <si>
    <t>№100, стр.65</t>
  </si>
  <si>
    <t>Биточки куриные из птицы</t>
  </si>
  <si>
    <t>Салат из моркови</t>
  </si>
  <si>
    <t>№21, стр.20</t>
  </si>
  <si>
    <t xml:space="preserve">Чай с сахаром </t>
  </si>
  <si>
    <t>№457, стр.282</t>
  </si>
  <si>
    <t>Суп картофельный с фрикадельками</t>
  </si>
  <si>
    <t>№123, стр.80</t>
  </si>
  <si>
    <t>Макароны отварные с овощами</t>
  </si>
  <si>
    <t>№258, стр.160</t>
  </si>
  <si>
    <t>Вафли в ассортименте</t>
  </si>
  <si>
    <t>Каша перловая рассыпчатая</t>
  </si>
  <si>
    <t>№207, стр.130</t>
  </si>
  <si>
    <t>Салат из свежих помидор с перцем</t>
  </si>
  <si>
    <t>№20, стр.19</t>
  </si>
  <si>
    <t>Кисломолочный напиток</t>
  </si>
  <si>
    <t>Суп гороховый</t>
  </si>
  <si>
    <t>№127, стр.82</t>
  </si>
  <si>
    <t>Рагу из птицы</t>
  </si>
  <si>
    <t>№376, стр.241</t>
  </si>
  <si>
    <t>Суп картофельный с бобовыми</t>
  </si>
  <si>
    <t>№113, стр.74</t>
  </si>
  <si>
    <t>Макаронные изделия запеченные с сыром</t>
  </si>
  <si>
    <t>№261, стр.162</t>
  </si>
  <si>
    <t>Солянка сборная мясная</t>
  </si>
  <si>
    <t>№110, стр.72</t>
  </si>
  <si>
    <t>Рис с овощами</t>
  </si>
  <si>
    <t>№241, стр.149</t>
  </si>
  <si>
    <t>Рагу из овощей</t>
  </si>
  <si>
    <t xml:space="preserve">Напиток  с каркаде </t>
  </si>
  <si>
    <t>№461, стр.284</t>
  </si>
  <si>
    <t>Суп картофельный</t>
  </si>
  <si>
    <t>№112, стр.74</t>
  </si>
  <si>
    <t>Картофель тушенный с луком</t>
  </si>
  <si>
    <t>№172, стр.108</t>
  </si>
  <si>
    <t>Котлеты рыбные</t>
  </si>
  <si>
    <t>№307, стр.193</t>
  </si>
  <si>
    <t>Овощи свежие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</si>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</sst>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6" applyNumberFormat="0" applyAlignment="0" applyProtection="0">
      <alignment vertical="center"/>
    </xf>
    <xf numFmtId="0" fontId="23" fillId="8" borderId="27" applyNumberFormat="0" applyAlignment="0" applyProtection="0">
      <alignment vertical="center"/>
    </xf>
    <xf numFmtId="0" fontId="24" fillId="8" borderId="26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78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3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178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178" fontId="8" fillId="5" borderId="0" xfId="0" applyNumberFormat="1" applyFont="1" applyFill="1" applyBorder="1" applyAlignment="1">
      <alignment horizontal="center" vertical="center"/>
    </xf>
    <xf numFmtId="1" fontId="8" fillId="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 wrapText="1"/>
    </xf>
    <xf numFmtId="0" fontId="13" fillId="2" borderId="1" xfId="0" applyFont="1" applyFill="1" applyBorder="1" applyProtection="1">
      <protection locked="0"/>
    </xf>
    <xf numFmtId="2" fontId="8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20" xfId="0" applyFont="1" applyFill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1"/>
  <sheetViews>
    <sheetView tabSelected="1" zoomScale="80" zoomScaleNormal="80" workbookViewId="0">
      <pane xSplit="4" ySplit="5" topLeftCell="E110" activePane="bottomRight" state="frozen"/>
      <selection/>
      <selection pane="topRight"/>
      <selection pane="bottomLeft"/>
      <selection pane="bottomRight" activeCell="C1" sqref="C1:E1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/>
      <c r="I1" s="6"/>
      <c r="J1" s="6"/>
      <c r="K1" s="6"/>
    </row>
    <row r="2" ht="17.4" spans="1:12">
      <c r="A2" s="7" t="s">
        <v>4</v>
      </c>
      <c r="C2" s="1"/>
      <c r="G2" s="1" t="s">
        <v>5</v>
      </c>
      <c r="H2" s="6"/>
      <c r="I2" s="6"/>
      <c r="J2" s="6"/>
      <c r="K2" s="6"/>
    </row>
    <row r="3" ht="17.25" customHeight="1" spans="1:12">
      <c r="A3" s="8" t="s">
        <v>6</v>
      </c>
      <c r="C3" s="1"/>
      <c r="D3" s="9"/>
      <c r="E3" s="10" t="s">
        <v>7</v>
      </c>
      <c r="G3" s="1" t="s">
        <v>8</v>
      </c>
      <c r="H3" s="11"/>
      <c r="I3" s="11"/>
      <c r="J3" s="12">
        <v>2026</v>
      </c>
      <c r="K3" s="13"/>
    </row>
    <row r="4" ht="13.95" spans="1:12">
      <c r="C4" s="1"/>
      <c r="D4" s="8"/>
      <c r="H4" s="14" t="s">
        <v>9</v>
      </c>
      <c r="I4" s="14" t="s">
        <v>10</v>
      </c>
      <c r="J4" s="14" t="s">
        <v>11</v>
      </c>
    </row>
    <row r="5" ht="31.35" spans="1:12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</row>
    <row r="6" ht="15.6" spans="1:12">
      <c r="A6" s="19">
        <v>1</v>
      </c>
      <c r="B6" s="20">
        <v>1</v>
      </c>
      <c r="C6" s="21" t="s">
        <v>24</v>
      </c>
      <c r="D6" s="22"/>
      <c r="E6" s="23" t="s">
        <v>25</v>
      </c>
      <c r="F6" s="24">
        <v>90</v>
      </c>
      <c r="G6" s="25">
        <v>14.4</v>
      </c>
      <c r="H6" s="25">
        <v>13.5</v>
      </c>
      <c r="I6" s="25">
        <v>4.5</v>
      </c>
      <c r="J6" s="26">
        <v>196.714285714286</v>
      </c>
      <c r="K6" s="27" t="s">
        <v>26</v>
      </c>
      <c r="L6" s="28"/>
    </row>
    <row r="7" ht="15.6" spans="1:12">
      <c r="A7" s="29"/>
      <c r="B7" s="30"/>
      <c r="C7" s="31"/>
      <c r="D7" s="32"/>
      <c r="E7" s="33" t="s">
        <v>27</v>
      </c>
      <c r="F7" s="24">
        <v>50</v>
      </c>
      <c r="G7" s="25">
        <v>0.32</v>
      </c>
      <c r="H7" s="25">
        <v>3</v>
      </c>
      <c r="I7" s="25">
        <v>0.9</v>
      </c>
      <c r="J7" s="24">
        <v>32</v>
      </c>
      <c r="K7" s="27" t="s">
        <v>28</v>
      </c>
      <c r="L7" s="34"/>
    </row>
    <row r="8" ht="16.35" spans="1:12">
      <c r="A8" s="29"/>
      <c r="B8" s="30"/>
      <c r="C8" s="31"/>
      <c r="D8" s="35"/>
      <c r="E8" s="33" t="s">
        <v>29</v>
      </c>
      <c r="F8" s="24">
        <v>200</v>
      </c>
      <c r="G8" s="25">
        <v>7.06666666666667</v>
      </c>
      <c r="H8" s="25">
        <v>7.33333333333333</v>
      </c>
      <c r="I8" s="25">
        <v>43.6</v>
      </c>
      <c r="J8" s="26">
        <v>269.333333333333</v>
      </c>
      <c r="K8" s="27" t="s">
        <v>30</v>
      </c>
      <c r="L8" s="34"/>
    </row>
    <row r="9" ht="15.6" spans="1:12">
      <c r="A9" s="29"/>
      <c r="B9" s="30"/>
      <c r="C9" s="31"/>
      <c r="D9" s="35"/>
      <c r="E9" s="33" t="s">
        <v>31</v>
      </c>
      <c r="F9" s="24">
        <v>50</v>
      </c>
      <c r="G9" s="25">
        <v>3.8</v>
      </c>
      <c r="H9" s="25">
        <v>4.9</v>
      </c>
      <c r="I9" s="25">
        <v>37.2</v>
      </c>
      <c r="J9" s="26">
        <v>208</v>
      </c>
      <c r="K9" s="36"/>
      <c r="L9" s="34"/>
    </row>
    <row r="10" ht="15.6" spans="1:12">
      <c r="A10" s="29"/>
      <c r="B10" s="30"/>
      <c r="C10" s="31"/>
      <c r="D10" s="35"/>
      <c r="E10" s="33" t="s">
        <v>32</v>
      </c>
      <c r="F10" s="24">
        <v>200</v>
      </c>
      <c r="G10" s="25">
        <v>1</v>
      </c>
      <c r="H10" s="25">
        <v>0.2</v>
      </c>
      <c r="I10" s="25">
        <v>20.2</v>
      </c>
      <c r="J10" s="24">
        <v>92</v>
      </c>
      <c r="K10" s="37"/>
      <c r="L10" s="34"/>
    </row>
    <row r="11" ht="15.6" spans="1:12">
      <c r="A11" s="29"/>
      <c r="B11" s="30"/>
      <c r="C11" s="31"/>
      <c r="D11" s="38"/>
      <c r="E11" s="33" t="s">
        <v>33</v>
      </c>
      <c r="F11" s="24">
        <v>60</v>
      </c>
      <c r="G11" s="25">
        <v>4.56</v>
      </c>
      <c r="H11" s="25">
        <v>0.48</v>
      </c>
      <c r="I11" s="25">
        <v>29.52</v>
      </c>
      <c r="J11" s="24">
        <v>141</v>
      </c>
      <c r="K11" s="37"/>
      <c r="L11" s="34"/>
    </row>
    <row r="12" ht="14.4" spans="1:12">
      <c r="A12" s="29"/>
      <c r="B12" s="30"/>
      <c r="C12" s="31"/>
      <c r="D12" s="38"/>
      <c r="E12" s="39"/>
      <c r="F12" s="40"/>
      <c r="G12" s="40"/>
      <c r="H12" s="40"/>
      <c r="I12" s="40"/>
      <c r="J12" s="40"/>
      <c r="K12" s="37"/>
      <c r="L12" s="34"/>
    </row>
    <row r="13" ht="14.4" spans="1:12">
      <c r="A13" s="41"/>
      <c r="B13" s="42"/>
      <c r="C13" s="43"/>
      <c r="D13" s="44" t="s">
        <v>34</v>
      </c>
      <c r="E13" s="45"/>
      <c r="F13" s="46">
        <f>SUM(F6:F12)</f>
        <v>650</v>
      </c>
      <c r="G13" s="46">
        <f t="shared" ref="G13:J13" si="0">SUM(G6:G12)</f>
        <v>31.1466666666667</v>
      </c>
      <c r="H13" s="46">
        <f t="shared" si="0"/>
        <v>29.4133333333333</v>
      </c>
      <c r="I13" s="46">
        <f t="shared" si="0"/>
        <v>135.92</v>
      </c>
      <c r="J13" s="46">
        <f t="shared" si="0"/>
        <v>939.047619047619</v>
      </c>
      <c r="K13" s="47"/>
      <c r="L13" s="48">
        <f t="shared" ref="L13" si="1">SUM(L6:L12)</f>
        <v>0</v>
      </c>
    </row>
    <row r="14" ht="26.4" spans="1:12">
      <c r="A14" s="49">
        <f>A6</f>
        <v>1</v>
      </c>
      <c r="B14" s="50">
        <f>B6</f>
        <v>1</v>
      </c>
      <c r="C14" s="51" t="s">
        <v>35</v>
      </c>
      <c r="D14" s="35"/>
      <c r="E14" s="33" t="s">
        <v>36</v>
      </c>
      <c r="F14" s="24">
        <v>250</v>
      </c>
      <c r="G14" s="24">
        <v>2.8</v>
      </c>
      <c r="H14" s="24">
        <v>3.5</v>
      </c>
      <c r="I14" s="24">
        <v>9.8</v>
      </c>
      <c r="J14" s="24">
        <v>82</v>
      </c>
      <c r="K14" s="52" t="s">
        <v>37</v>
      </c>
      <c r="L14" s="34"/>
    </row>
    <row r="15" ht="26.4" spans="1:12">
      <c r="A15" s="29"/>
      <c r="B15" s="30"/>
      <c r="C15" s="31"/>
      <c r="D15" s="35"/>
      <c r="E15" s="53" t="s">
        <v>38</v>
      </c>
      <c r="F15" s="24">
        <v>200</v>
      </c>
      <c r="G15" s="25">
        <v>11.7333333333333</v>
      </c>
      <c r="H15" s="24">
        <v>8.8</v>
      </c>
      <c r="I15" s="24">
        <v>52</v>
      </c>
      <c r="J15" s="26">
        <v>334.666666666667</v>
      </c>
      <c r="K15" s="52" t="s">
        <v>39</v>
      </c>
      <c r="L15" s="34"/>
    </row>
    <row r="16" ht="26.4" spans="1:12">
      <c r="A16" s="29"/>
      <c r="B16" s="30"/>
      <c r="C16" s="31"/>
      <c r="D16" s="35"/>
      <c r="E16" s="23" t="s">
        <v>25</v>
      </c>
      <c r="F16" s="24">
        <v>90</v>
      </c>
      <c r="G16" s="25">
        <v>14.4</v>
      </c>
      <c r="H16" s="25">
        <v>13.5</v>
      </c>
      <c r="I16" s="25">
        <v>4.5</v>
      </c>
      <c r="J16" s="26">
        <v>196.714285714286</v>
      </c>
      <c r="K16" s="52" t="s">
        <v>26</v>
      </c>
      <c r="L16" s="34"/>
    </row>
    <row r="17" ht="26.4" spans="1:12">
      <c r="A17" s="29"/>
      <c r="B17" s="30"/>
      <c r="C17" s="31"/>
      <c r="D17" s="35"/>
      <c r="E17" s="33" t="s">
        <v>40</v>
      </c>
      <c r="F17" s="24">
        <v>50</v>
      </c>
      <c r="G17" s="25">
        <v>0.5</v>
      </c>
      <c r="H17" s="25">
        <v>0.166666666666667</v>
      </c>
      <c r="I17" s="25">
        <v>1</v>
      </c>
      <c r="J17" s="26">
        <v>6.66666666666667</v>
      </c>
      <c r="K17" s="52" t="s">
        <v>41</v>
      </c>
      <c r="L17" s="34"/>
    </row>
    <row r="18" ht="15.6" spans="1:12">
      <c r="A18" s="29"/>
      <c r="B18" s="30"/>
      <c r="C18" s="31"/>
      <c r="D18" s="35"/>
      <c r="E18" s="33" t="s">
        <v>33</v>
      </c>
      <c r="F18" s="24">
        <v>60</v>
      </c>
      <c r="G18" s="25">
        <v>4.56</v>
      </c>
      <c r="H18" s="25">
        <v>0.48</v>
      </c>
      <c r="I18" s="25">
        <v>29.52</v>
      </c>
      <c r="J18" s="24">
        <v>141</v>
      </c>
      <c r="K18" s="37"/>
      <c r="L18" s="34"/>
    </row>
    <row r="19" ht="15.6" spans="1:12">
      <c r="A19" s="29"/>
      <c r="B19" s="30"/>
      <c r="C19" s="31"/>
      <c r="D19" s="35"/>
      <c r="E19" s="33" t="s">
        <v>42</v>
      </c>
      <c r="F19" s="24">
        <v>200</v>
      </c>
      <c r="G19" s="24">
        <v>1</v>
      </c>
      <c r="H19" s="24">
        <v>0.2</v>
      </c>
      <c r="I19" s="24">
        <v>20.2</v>
      </c>
      <c r="J19" s="24">
        <v>92</v>
      </c>
      <c r="K19" s="37"/>
      <c r="L19" s="34"/>
    </row>
    <row r="20" ht="14.4" spans="1:12">
      <c r="A20" s="29"/>
      <c r="B20" s="30"/>
      <c r="C20" s="31"/>
      <c r="D20" s="35"/>
      <c r="E20" s="39"/>
      <c r="F20" s="40"/>
      <c r="G20" s="40"/>
      <c r="H20" s="40"/>
      <c r="I20" s="40"/>
      <c r="J20" s="40"/>
      <c r="K20" s="37"/>
      <c r="L20" s="34"/>
    </row>
    <row r="21" ht="14.4" spans="1:12">
      <c r="A21" s="29"/>
      <c r="B21" s="30"/>
      <c r="C21" s="31"/>
      <c r="D21" s="32"/>
      <c r="E21" s="39"/>
      <c r="F21" s="40"/>
      <c r="G21" s="40"/>
      <c r="H21" s="40"/>
      <c r="I21" s="40"/>
      <c r="J21" s="40"/>
      <c r="K21" s="37"/>
      <c r="L21" s="34"/>
    </row>
    <row r="22" ht="14.4" spans="1:12">
      <c r="A22" s="29"/>
      <c r="B22" s="30"/>
      <c r="C22" s="31"/>
      <c r="D22" s="32"/>
      <c r="E22" s="39"/>
      <c r="F22" s="40"/>
      <c r="G22" s="40"/>
      <c r="H22" s="40"/>
      <c r="I22" s="40"/>
      <c r="J22" s="40"/>
      <c r="K22" s="37"/>
      <c r="L22" s="34"/>
    </row>
    <row r="23" ht="14.4" spans="1:12">
      <c r="A23" s="41"/>
      <c r="B23" s="42"/>
      <c r="C23" s="43"/>
      <c r="D23" s="54" t="s">
        <v>34</v>
      </c>
      <c r="E23" s="45"/>
      <c r="F23" s="46">
        <f>SUM(F14:F22)</f>
        <v>850</v>
      </c>
      <c r="G23" s="46">
        <f t="shared" ref="G23:J23" si="2">SUM(G14:G22)</f>
        <v>34.9933333333333</v>
      </c>
      <c r="H23" s="46">
        <f t="shared" si="2"/>
        <v>26.6466666666667</v>
      </c>
      <c r="I23" s="46">
        <f t="shared" si="2"/>
        <v>117.02</v>
      </c>
      <c r="J23" s="46">
        <f t="shared" si="2"/>
        <v>853.04761904762</v>
      </c>
      <c r="K23" s="47"/>
      <c r="L23" s="48">
        <f t="shared" ref="L23" si="3">SUM(L14:L22)</f>
        <v>0</v>
      </c>
    </row>
    <row r="24" ht="13.95" spans="1:12">
      <c r="A24" s="55">
        <f>A6</f>
        <v>1</v>
      </c>
      <c r="B24" s="56">
        <f>B6</f>
        <v>1</v>
      </c>
      <c r="C24" s="57" t="s">
        <v>43</v>
      </c>
      <c r="D24" s="58"/>
      <c r="E24" s="59"/>
      <c r="F24" s="60">
        <f>F13+F23</f>
        <v>1500</v>
      </c>
      <c r="G24" s="60">
        <f t="shared" ref="G24:J24" si="4">G13+G23</f>
        <v>66.14</v>
      </c>
      <c r="H24" s="60">
        <f t="shared" si="4"/>
        <v>56.06</v>
      </c>
      <c r="I24" s="60">
        <f t="shared" si="4"/>
        <v>252.94</v>
      </c>
      <c r="J24" s="60">
        <f t="shared" si="4"/>
        <v>1792.09523809524</v>
      </c>
      <c r="K24" s="61"/>
      <c r="L24" s="61">
        <f t="shared" ref="L24" si="5">L13+L23</f>
        <v>0</v>
      </c>
    </row>
    <row r="25" ht="26.4" spans="1:12">
      <c r="A25" s="62">
        <v>1</v>
      </c>
      <c r="B25" s="30">
        <v>2</v>
      </c>
      <c r="C25" s="21" t="s">
        <v>24</v>
      </c>
      <c r="D25" s="22"/>
      <c r="E25" s="33" t="s">
        <v>44</v>
      </c>
      <c r="F25" s="24">
        <v>200</v>
      </c>
      <c r="G25" s="25">
        <v>4.93333333333333</v>
      </c>
      <c r="H25" s="25">
        <v>6.53333333333333</v>
      </c>
      <c r="I25" s="25">
        <v>50.8</v>
      </c>
      <c r="J25" s="26">
        <v>281.333333333333</v>
      </c>
      <c r="K25" s="52" t="s">
        <v>45</v>
      </c>
      <c r="L25" s="28"/>
    </row>
    <row r="26" ht="26.4" spans="1:12">
      <c r="A26" s="62"/>
      <c r="B26" s="30"/>
      <c r="C26" s="31"/>
      <c r="D26" s="43"/>
      <c r="E26" s="33" t="s">
        <v>46</v>
      </c>
      <c r="F26" s="24">
        <v>50</v>
      </c>
      <c r="G26" s="25">
        <v>0.5</v>
      </c>
      <c r="H26" s="25">
        <v>0.166666666666667</v>
      </c>
      <c r="I26" s="25">
        <v>1</v>
      </c>
      <c r="J26" s="26">
        <v>6.66666666666667</v>
      </c>
      <c r="K26" s="52" t="s">
        <v>41</v>
      </c>
      <c r="L26" s="63"/>
    </row>
    <row r="27" ht="26.4" spans="1:12">
      <c r="A27" s="62"/>
      <c r="B27" s="30"/>
      <c r="C27" s="31"/>
      <c r="D27" s="43"/>
      <c r="E27" s="33" t="s">
        <v>47</v>
      </c>
      <c r="F27" s="24">
        <v>120</v>
      </c>
      <c r="G27" s="25">
        <v>11.3333333333333</v>
      </c>
      <c r="H27" s="25">
        <v>12.8</v>
      </c>
      <c r="I27" s="25">
        <v>1.33333333333333</v>
      </c>
      <c r="J27" s="26">
        <v>174.666666666667</v>
      </c>
      <c r="K27" s="52" t="s">
        <v>48</v>
      </c>
      <c r="L27" s="63"/>
    </row>
    <row r="28" ht="15.6" spans="1:12">
      <c r="A28" s="62"/>
      <c r="B28" s="30"/>
      <c r="C28" s="31"/>
      <c r="D28" s="64"/>
      <c r="E28" s="33" t="s">
        <v>49</v>
      </c>
      <c r="F28" s="24">
        <v>50</v>
      </c>
      <c r="G28" s="24">
        <v>3.1</v>
      </c>
      <c r="H28" s="24">
        <v>9</v>
      </c>
      <c r="I28" s="24">
        <v>34.4</v>
      </c>
      <c r="J28" s="24">
        <v>231</v>
      </c>
      <c r="K28" s="37"/>
      <c r="L28" s="34"/>
    </row>
    <row r="29" ht="15.6" spans="1:12">
      <c r="A29" s="62"/>
      <c r="B29" s="30"/>
      <c r="C29" s="31"/>
      <c r="D29" s="64"/>
      <c r="E29" s="33" t="s">
        <v>32</v>
      </c>
      <c r="F29" s="24">
        <v>200</v>
      </c>
      <c r="G29" s="24">
        <v>1</v>
      </c>
      <c r="H29" s="24">
        <v>0.2</v>
      </c>
      <c r="I29" s="24">
        <v>20.2</v>
      </c>
      <c r="J29" s="24">
        <v>92</v>
      </c>
      <c r="K29" s="37"/>
      <c r="L29" s="34"/>
    </row>
    <row r="30" ht="15.6" spans="1:12">
      <c r="A30" s="62"/>
      <c r="B30" s="30"/>
      <c r="C30" s="31"/>
      <c r="D30" s="64"/>
      <c r="E30" s="33" t="s">
        <v>33</v>
      </c>
      <c r="F30" s="24">
        <v>60</v>
      </c>
      <c r="G30" s="25">
        <v>4.56</v>
      </c>
      <c r="H30" s="25">
        <v>0.48</v>
      </c>
      <c r="I30" s="25">
        <v>29.52</v>
      </c>
      <c r="J30" s="24">
        <v>141</v>
      </c>
      <c r="K30" s="37"/>
      <c r="L30" s="34"/>
    </row>
    <row r="31" ht="14.4" spans="1:12">
      <c r="A31" s="62"/>
      <c r="B31" s="30"/>
      <c r="C31" s="31"/>
      <c r="D31" s="32"/>
      <c r="E31" s="39"/>
      <c r="F31" s="40"/>
      <c r="G31" s="40"/>
      <c r="H31" s="40"/>
      <c r="I31" s="40"/>
      <c r="J31" s="40"/>
      <c r="K31" s="37"/>
      <c r="L31" s="34"/>
    </row>
    <row r="32" ht="14.4" spans="1:12">
      <c r="A32" s="65"/>
      <c r="B32" s="42"/>
      <c r="C32" s="43"/>
      <c r="D32" s="54" t="s">
        <v>34</v>
      </c>
      <c r="E32" s="45"/>
      <c r="F32" s="46">
        <f>SUM(F25:F31)</f>
        <v>680</v>
      </c>
      <c r="G32" s="46">
        <f>SUM(G25:G31)</f>
        <v>25.4266666666666</v>
      </c>
      <c r="H32" s="46">
        <f>SUM(H25:H31)</f>
        <v>29.18</v>
      </c>
      <c r="I32" s="46">
        <f>SUM(I25:I31)</f>
        <v>137.253333333333</v>
      </c>
      <c r="J32" s="46">
        <f>SUM(J25:J31)</f>
        <v>926.666666666667</v>
      </c>
      <c r="K32" s="47"/>
      <c r="L32" s="48">
        <f>SUM(L25:L31)</f>
        <v>0</v>
      </c>
    </row>
    <row r="33" ht="26.4" spans="1:12">
      <c r="A33" s="50">
        <f>A25</f>
        <v>1</v>
      </c>
      <c r="B33" s="50">
        <f>B25</f>
        <v>2</v>
      </c>
      <c r="C33" s="51" t="s">
        <v>35</v>
      </c>
      <c r="D33" s="64"/>
      <c r="E33" s="33" t="s">
        <v>50</v>
      </c>
      <c r="F33" s="24">
        <v>250</v>
      </c>
      <c r="G33" s="24">
        <v>1.9</v>
      </c>
      <c r="H33" s="24">
        <v>4.4</v>
      </c>
      <c r="I33" s="24">
        <v>7</v>
      </c>
      <c r="J33" s="24">
        <v>75</v>
      </c>
      <c r="K33" s="52" t="s">
        <v>51</v>
      </c>
      <c r="L33" s="34"/>
    </row>
    <row r="34" ht="26.4" spans="1:12">
      <c r="A34" s="62"/>
      <c r="B34" s="30"/>
      <c r="C34" s="31"/>
      <c r="D34" s="64"/>
      <c r="E34" s="33" t="s">
        <v>52</v>
      </c>
      <c r="F34" s="24">
        <v>200</v>
      </c>
      <c r="G34" s="24">
        <v>9.1</v>
      </c>
      <c r="H34" s="24">
        <v>8.4</v>
      </c>
      <c r="I34" s="24">
        <v>64</v>
      </c>
      <c r="J34" s="24">
        <v>396</v>
      </c>
      <c r="K34" s="52" t="s">
        <v>53</v>
      </c>
      <c r="L34" s="34"/>
    </row>
    <row r="35" ht="26.4" spans="1:12">
      <c r="A35" s="62"/>
      <c r="B35" s="30"/>
      <c r="C35" s="31"/>
      <c r="D35" s="64"/>
      <c r="E35" s="33" t="s">
        <v>54</v>
      </c>
      <c r="F35" s="24">
        <v>120</v>
      </c>
      <c r="G35" s="24">
        <v>19.9</v>
      </c>
      <c r="H35" s="24">
        <v>9.6</v>
      </c>
      <c r="I35" s="24">
        <v>11.2</v>
      </c>
      <c r="J35" s="24">
        <v>211</v>
      </c>
      <c r="K35" s="52" t="s">
        <v>55</v>
      </c>
      <c r="L35" s="34"/>
    </row>
    <row r="36" ht="26.4" spans="1:12">
      <c r="A36" s="62"/>
      <c r="B36" s="30"/>
      <c r="C36" s="31"/>
      <c r="D36" s="64"/>
      <c r="E36" s="33" t="s">
        <v>40</v>
      </c>
      <c r="F36" s="24">
        <v>50</v>
      </c>
      <c r="G36" s="25">
        <v>0.5</v>
      </c>
      <c r="H36" s="25">
        <v>0.166666666666667</v>
      </c>
      <c r="I36" s="25">
        <v>1</v>
      </c>
      <c r="J36" s="26">
        <v>6.66666666666667</v>
      </c>
      <c r="K36" s="52" t="s">
        <v>41</v>
      </c>
      <c r="L36" s="34"/>
    </row>
    <row r="37" ht="15.6" spans="1:12">
      <c r="A37" s="62"/>
      <c r="B37" s="30"/>
      <c r="C37" s="31"/>
      <c r="D37" s="64"/>
      <c r="E37" s="33" t="s">
        <v>33</v>
      </c>
      <c r="F37" s="24">
        <v>60</v>
      </c>
      <c r="G37" s="25">
        <v>4.56</v>
      </c>
      <c r="H37" s="25">
        <v>0.48</v>
      </c>
      <c r="I37" s="25">
        <v>29.52</v>
      </c>
      <c r="J37" s="24">
        <v>141</v>
      </c>
      <c r="K37" s="52"/>
      <c r="L37" s="34"/>
    </row>
    <row r="38" ht="26.4" spans="1:12">
      <c r="A38" s="62"/>
      <c r="B38" s="30"/>
      <c r="C38" s="31"/>
      <c r="D38" s="64"/>
      <c r="E38" s="33" t="s">
        <v>56</v>
      </c>
      <c r="F38" s="24">
        <v>200</v>
      </c>
      <c r="G38" s="24">
        <v>0.1</v>
      </c>
      <c r="H38" s="24">
        <v>0.1</v>
      </c>
      <c r="I38" s="24">
        <v>11.1</v>
      </c>
      <c r="J38" s="24">
        <v>46</v>
      </c>
      <c r="K38" s="52" t="s">
        <v>57</v>
      </c>
      <c r="L38" s="34"/>
    </row>
    <row r="39" ht="14.4" spans="1:12">
      <c r="A39" s="62"/>
      <c r="B39" s="30"/>
      <c r="C39" s="31"/>
      <c r="D39" s="64"/>
      <c r="E39" s="39"/>
      <c r="F39" s="40"/>
      <c r="G39" s="40"/>
      <c r="H39" s="40"/>
      <c r="I39" s="40"/>
      <c r="J39" s="40"/>
      <c r="K39" s="37"/>
      <c r="L39" s="34"/>
    </row>
    <row r="40" ht="14.4" spans="1:12">
      <c r="A40" s="62"/>
      <c r="B40" s="30"/>
      <c r="C40" s="31"/>
      <c r="D40" s="32"/>
      <c r="E40" s="39"/>
      <c r="F40" s="40"/>
      <c r="G40" s="40"/>
      <c r="H40" s="40"/>
      <c r="I40" s="40"/>
      <c r="J40" s="40"/>
      <c r="K40" s="37"/>
      <c r="L40" s="34"/>
    </row>
    <row r="41" ht="14.4" spans="1:12">
      <c r="A41" s="62"/>
      <c r="B41" s="30"/>
      <c r="C41" s="31"/>
      <c r="D41" s="32"/>
      <c r="E41" s="39"/>
      <c r="F41" s="40"/>
      <c r="G41" s="40"/>
      <c r="H41" s="40"/>
      <c r="I41" s="40"/>
      <c r="J41" s="40"/>
      <c r="K41" s="37"/>
      <c r="L41" s="34"/>
    </row>
    <row r="42" ht="14.4" spans="1:12">
      <c r="A42" s="65"/>
      <c r="B42" s="42"/>
      <c r="C42" s="43"/>
      <c r="D42" s="54" t="s">
        <v>34</v>
      </c>
      <c r="E42" s="45"/>
      <c r="F42" s="46">
        <f>SUM(F33:F41)</f>
        <v>880</v>
      </c>
      <c r="G42" s="46">
        <f t="shared" ref="G42" si="6">SUM(G33:G41)</f>
        <v>36.06</v>
      </c>
      <c r="H42" s="46">
        <f t="shared" ref="H42" si="7">SUM(H33:H41)</f>
        <v>23.1466666666667</v>
      </c>
      <c r="I42" s="46">
        <f t="shared" ref="I42" si="8">SUM(I33:I41)</f>
        <v>123.82</v>
      </c>
      <c r="J42" s="46">
        <f t="shared" ref="J42:L42" si="9">SUM(J33:J41)</f>
        <v>875.666666666667</v>
      </c>
      <c r="K42" s="47"/>
      <c r="L42" s="48">
        <f t="shared" si="9"/>
        <v>0</v>
      </c>
    </row>
    <row r="43" ht="15.75" customHeight="1" spans="1:12">
      <c r="A43" s="66">
        <f>A25</f>
        <v>1</v>
      </c>
      <c r="B43" s="66">
        <f>B25</f>
        <v>2</v>
      </c>
      <c r="C43" s="57" t="s">
        <v>43</v>
      </c>
      <c r="D43" s="58"/>
      <c r="E43" s="59"/>
      <c r="F43" s="60">
        <f>F32+F42</f>
        <v>1560</v>
      </c>
      <c r="G43" s="60">
        <f>G32+G42</f>
        <v>61.4866666666666</v>
      </c>
      <c r="H43" s="60">
        <f>H32+H42</f>
        <v>52.3266666666667</v>
      </c>
      <c r="I43" s="60">
        <f>I32+I42</f>
        <v>261.073333333333</v>
      </c>
      <c r="J43" s="60">
        <f>J32+J42</f>
        <v>1802.33333333333</v>
      </c>
      <c r="K43" s="61"/>
      <c r="L43" s="61">
        <f t="shared" ref="L43" si="10">L32+L42</f>
        <v>0</v>
      </c>
    </row>
    <row r="44" ht="26.4" spans="1:12">
      <c r="A44" s="19">
        <v>1</v>
      </c>
      <c r="B44" s="20">
        <v>3</v>
      </c>
      <c r="C44" s="21" t="s">
        <v>24</v>
      </c>
      <c r="D44" s="22"/>
      <c r="E44" s="33" t="s">
        <v>58</v>
      </c>
      <c r="F44" s="24">
        <v>200</v>
      </c>
      <c r="G44" s="25">
        <v>5.8</v>
      </c>
      <c r="H44" s="25">
        <v>10.8</v>
      </c>
      <c r="I44" s="24">
        <v>21.6</v>
      </c>
      <c r="J44" s="24">
        <v>206</v>
      </c>
      <c r="K44" s="52" t="s">
        <v>59</v>
      </c>
      <c r="L44" s="28"/>
    </row>
    <row r="45" ht="26.4" spans="1:12">
      <c r="A45" s="29"/>
      <c r="B45" s="30"/>
      <c r="C45" s="31"/>
      <c r="D45" s="32"/>
      <c r="E45" s="33" t="s">
        <v>60</v>
      </c>
      <c r="F45" s="24">
        <v>90</v>
      </c>
      <c r="G45" s="24">
        <v>16</v>
      </c>
      <c r="H45" s="24">
        <v>11.2</v>
      </c>
      <c r="I45" s="24">
        <v>13.6</v>
      </c>
      <c r="J45" s="24">
        <v>221</v>
      </c>
      <c r="K45" s="52" t="s">
        <v>61</v>
      </c>
      <c r="L45" s="34"/>
    </row>
    <row r="46" ht="26.4" spans="1:12">
      <c r="A46" s="29"/>
      <c r="B46" s="30"/>
      <c r="C46" s="31"/>
      <c r="D46" s="64"/>
      <c r="E46" s="33" t="s">
        <v>62</v>
      </c>
      <c r="F46" s="24">
        <v>50</v>
      </c>
      <c r="G46" s="24">
        <v>0.4</v>
      </c>
      <c r="H46" s="24">
        <v>0.1</v>
      </c>
      <c r="I46" s="24">
        <v>0.1</v>
      </c>
      <c r="J46" s="24">
        <v>6</v>
      </c>
      <c r="K46" s="52" t="s">
        <v>41</v>
      </c>
      <c r="L46" s="34"/>
    </row>
    <row r="47" ht="15.6" spans="1:12">
      <c r="A47" s="29"/>
      <c r="B47" s="30"/>
      <c r="C47" s="31"/>
      <c r="D47" s="64"/>
      <c r="E47" s="33" t="s">
        <v>33</v>
      </c>
      <c r="F47" s="24">
        <v>60</v>
      </c>
      <c r="G47" s="25">
        <v>4.56</v>
      </c>
      <c r="H47" s="25">
        <v>0.48</v>
      </c>
      <c r="I47" s="25">
        <v>29.52</v>
      </c>
      <c r="J47" s="24">
        <v>141</v>
      </c>
      <c r="K47" s="37"/>
      <c r="L47" s="34"/>
    </row>
    <row r="48" ht="15.6" spans="1:12">
      <c r="A48" s="29"/>
      <c r="B48" s="30"/>
      <c r="C48" s="31"/>
      <c r="D48" s="64"/>
      <c r="E48" s="53" t="s">
        <v>63</v>
      </c>
      <c r="F48" s="24">
        <v>50</v>
      </c>
      <c r="G48" s="25">
        <v>3</v>
      </c>
      <c r="H48" s="25">
        <v>2.4</v>
      </c>
      <c r="I48" s="25">
        <v>37.5</v>
      </c>
      <c r="J48" s="26">
        <v>183</v>
      </c>
      <c r="K48" s="37"/>
      <c r="L48" s="34"/>
    </row>
    <row r="49" ht="15.6" spans="1:12">
      <c r="A49" s="29"/>
      <c r="B49" s="30"/>
      <c r="C49" s="31"/>
      <c r="D49" s="32"/>
      <c r="E49" s="33" t="s">
        <v>64</v>
      </c>
      <c r="F49" s="24">
        <v>200</v>
      </c>
      <c r="G49" s="24">
        <v>1</v>
      </c>
      <c r="H49" s="24">
        <v>5</v>
      </c>
      <c r="I49" s="24">
        <v>8.4</v>
      </c>
      <c r="J49" s="24">
        <v>101</v>
      </c>
      <c r="K49" s="37"/>
      <c r="L49" s="34"/>
    </row>
    <row r="50" ht="14.4" spans="1:12">
      <c r="A50" s="29"/>
      <c r="B50" s="30"/>
      <c r="C50" s="31"/>
      <c r="D50" s="32"/>
      <c r="E50" s="39"/>
      <c r="F50" s="40"/>
      <c r="G50" s="40"/>
      <c r="H50" s="40"/>
      <c r="I50" s="40"/>
      <c r="J50" s="40"/>
      <c r="K50" s="37"/>
      <c r="L50" s="34"/>
    </row>
    <row r="51" ht="14.4" spans="1:12">
      <c r="A51" s="41"/>
      <c r="B51" s="42"/>
      <c r="C51" s="43"/>
      <c r="D51" s="54" t="s">
        <v>34</v>
      </c>
      <c r="E51" s="45"/>
      <c r="F51" s="46">
        <f>SUM(F44:F50)</f>
        <v>650</v>
      </c>
      <c r="G51" s="46">
        <f t="shared" ref="G51" si="11">SUM(G44:G50)</f>
        <v>30.76</v>
      </c>
      <c r="H51" s="46">
        <f t="shared" ref="H51" si="12">SUM(H44:H50)</f>
        <v>29.98</v>
      </c>
      <c r="I51" s="46">
        <f t="shared" ref="I51" si="13">SUM(I44:I50)</f>
        <v>110.72</v>
      </c>
      <c r="J51" s="46">
        <f t="shared" ref="J51:L51" si="14">SUM(J44:J50)</f>
        <v>858</v>
      </c>
      <c r="K51" s="47"/>
      <c r="L51" s="48">
        <f t="shared" si="14"/>
        <v>0</v>
      </c>
    </row>
    <row r="52" ht="26.4" spans="1:12">
      <c r="A52" s="49">
        <f>A44</f>
        <v>1</v>
      </c>
      <c r="B52" s="50">
        <f>B44</f>
        <v>3</v>
      </c>
      <c r="C52" s="51" t="s">
        <v>35</v>
      </c>
      <c r="D52" s="64"/>
      <c r="E52" s="33" t="s">
        <v>65</v>
      </c>
      <c r="F52" s="24">
        <v>250</v>
      </c>
      <c r="G52" s="24">
        <v>2.5</v>
      </c>
      <c r="H52" s="24">
        <v>3.9</v>
      </c>
      <c r="I52" s="24">
        <v>11.1</v>
      </c>
      <c r="J52" s="24">
        <v>89</v>
      </c>
      <c r="K52" s="52" t="s">
        <v>66</v>
      </c>
      <c r="L52" s="34"/>
    </row>
    <row r="53" ht="26.4" spans="1:12">
      <c r="A53" s="29"/>
      <c r="B53" s="30"/>
      <c r="C53" s="31"/>
      <c r="D53" s="64"/>
      <c r="E53" s="53" t="s">
        <v>67</v>
      </c>
      <c r="F53" s="24">
        <v>250</v>
      </c>
      <c r="G53" s="25">
        <v>15.375</v>
      </c>
      <c r="H53" s="25">
        <v>10.25</v>
      </c>
      <c r="I53" s="25">
        <v>31</v>
      </c>
      <c r="J53" s="26">
        <v>278.75</v>
      </c>
      <c r="K53" s="52" t="s">
        <v>68</v>
      </c>
      <c r="L53" s="34"/>
    </row>
    <row r="54" ht="15.6" spans="1:12">
      <c r="A54" s="29"/>
      <c r="B54" s="30"/>
      <c r="C54" s="31"/>
      <c r="D54" s="64"/>
      <c r="E54" s="33" t="s">
        <v>69</v>
      </c>
      <c r="F54" s="24">
        <v>100</v>
      </c>
      <c r="G54" s="24">
        <v>1.5</v>
      </c>
      <c r="H54" s="24">
        <v>6</v>
      </c>
      <c r="I54" s="24">
        <v>8.4</v>
      </c>
      <c r="J54" s="24">
        <v>94</v>
      </c>
      <c r="K54" s="52" t="s">
        <v>70</v>
      </c>
      <c r="L54" s="34"/>
    </row>
    <row r="55" ht="15.6" spans="1:12">
      <c r="A55" s="29"/>
      <c r="B55" s="30"/>
      <c r="C55" s="31"/>
      <c r="D55" s="64"/>
      <c r="E55" s="33" t="s">
        <v>33</v>
      </c>
      <c r="F55" s="24">
        <v>60</v>
      </c>
      <c r="G55" s="25">
        <v>4.56</v>
      </c>
      <c r="H55" s="25">
        <v>0.48</v>
      </c>
      <c r="I55" s="25">
        <v>29.52</v>
      </c>
      <c r="J55" s="24">
        <v>141</v>
      </c>
      <c r="K55" s="37"/>
      <c r="L55" s="34"/>
    </row>
    <row r="56" ht="15.6" spans="1:12">
      <c r="A56" s="29"/>
      <c r="B56" s="30"/>
      <c r="C56" s="31"/>
      <c r="D56" s="64"/>
      <c r="E56" s="33" t="s">
        <v>71</v>
      </c>
      <c r="F56" s="24">
        <v>200</v>
      </c>
      <c r="G56" s="24">
        <v>6</v>
      </c>
      <c r="H56" s="24">
        <v>6.4</v>
      </c>
      <c r="I56" s="24">
        <v>8.4</v>
      </c>
      <c r="J56" s="24">
        <v>116</v>
      </c>
      <c r="K56" s="37"/>
      <c r="L56" s="34"/>
    </row>
    <row r="57" ht="14.4" spans="1:12">
      <c r="A57" s="29"/>
      <c r="B57" s="30"/>
      <c r="C57" s="31"/>
      <c r="D57" s="64"/>
      <c r="E57" s="39"/>
      <c r="F57" s="40"/>
      <c r="G57" s="40"/>
      <c r="H57" s="40"/>
      <c r="I57" s="40"/>
      <c r="J57" s="40"/>
      <c r="K57" s="37"/>
      <c r="L57" s="34"/>
    </row>
    <row r="58" ht="14.4" spans="1:12">
      <c r="A58" s="29"/>
      <c r="B58" s="30"/>
      <c r="C58" s="31"/>
      <c r="D58" s="32"/>
      <c r="E58" s="39"/>
      <c r="F58" s="40"/>
      <c r="G58" s="40"/>
      <c r="H58" s="40"/>
      <c r="I58" s="40"/>
      <c r="J58" s="40"/>
      <c r="K58" s="37"/>
      <c r="L58" s="34"/>
    </row>
    <row r="59" ht="14.4" spans="1:12">
      <c r="A59" s="29"/>
      <c r="B59" s="30"/>
      <c r="C59" s="31"/>
      <c r="D59" s="32"/>
      <c r="E59" s="39"/>
      <c r="F59" s="40"/>
      <c r="G59" s="40"/>
      <c r="H59" s="40"/>
      <c r="I59" s="40"/>
      <c r="J59" s="40"/>
      <c r="K59" s="37"/>
      <c r="L59" s="34"/>
    </row>
    <row r="60" ht="14.4" spans="1:12">
      <c r="A60" s="41"/>
      <c r="B60" s="42"/>
      <c r="C60" s="43"/>
      <c r="D60" s="54" t="s">
        <v>34</v>
      </c>
      <c r="E60" s="45"/>
      <c r="F60" s="46">
        <f>SUM(F52:F59)</f>
        <v>860</v>
      </c>
      <c r="G60" s="46">
        <f>SUM(G52:G59)</f>
        <v>29.935</v>
      </c>
      <c r="H60" s="46">
        <f>SUM(H52:H59)</f>
        <v>27.03</v>
      </c>
      <c r="I60" s="46">
        <f>SUM(I52:I59)</f>
        <v>88.42</v>
      </c>
      <c r="J60" s="46">
        <f>SUM(J52:J59)</f>
        <v>718.75</v>
      </c>
      <c r="K60" s="47"/>
      <c r="L60" s="48">
        <f>SUM(L52:L59)</f>
        <v>0</v>
      </c>
    </row>
    <row r="61" ht="15.75" customHeight="1" spans="1:12">
      <c r="A61" s="55">
        <f>A44</f>
        <v>1</v>
      </c>
      <c r="B61" s="56">
        <f>B44</f>
        <v>3</v>
      </c>
      <c r="C61" s="57" t="s">
        <v>43</v>
      </c>
      <c r="D61" s="58"/>
      <c r="E61" s="59"/>
      <c r="F61" s="60">
        <f>F51+F60</f>
        <v>1510</v>
      </c>
      <c r="G61" s="60">
        <f>G51+G60</f>
        <v>60.695</v>
      </c>
      <c r="H61" s="60">
        <f>H51+H60</f>
        <v>57.01</v>
      </c>
      <c r="I61" s="60">
        <f>I51+I60</f>
        <v>199.14</v>
      </c>
      <c r="J61" s="60">
        <f>J51+J60</f>
        <v>1576.75</v>
      </c>
      <c r="K61" s="61"/>
      <c r="L61" s="61">
        <f>L51+L60</f>
        <v>0</v>
      </c>
    </row>
    <row r="62" ht="26.4" spans="1:12">
      <c r="A62" s="19">
        <v>1</v>
      </c>
      <c r="B62" s="20">
        <v>4</v>
      </c>
      <c r="C62" s="21" t="s">
        <v>24</v>
      </c>
      <c r="D62" s="22"/>
      <c r="E62" s="33" t="s">
        <v>72</v>
      </c>
      <c r="F62" s="24">
        <v>90</v>
      </c>
      <c r="G62" s="25">
        <v>18</v>
      </c>
      <c r="H62" s="25">
        <v>16.2</v>
      </c>
      <c r="I62" s="25">
        <v>9.6</v>
      </c>
      <c r="J62" s="26">
        <v>256</v>
      </c>
      <c r="K62" s="52" t="s">
        <v>73</v>
      </c>
      <c r="L62" s="28"/>
    </row>
    <row r="63" ht="26.4" spans="1:12">
      <c r="A63" s="29"/>
      <c r="B63" s="30"/>
      <c r="C63" s="31"/>
      <c r="D63" s="32"/>
      <c r="E63" s="33" t="s">
        <v>40</v>
      </c>
      <c r="F63" s="24">
        <v>50</v>
      </c>
      <c r="G63" s="25">
        <v>0.5</v>
      </c>
      <c r="H63" s="25">
        <v>0.166666666666667</v>
      </c>
      <c r="I63" s="25">
        <v>1</v>
      </c>
      <c r="J63" s="26">
        <v>6.66666666666667</v>
      </c>
      <c r="K63" s="52" t="s">
        <v>41</v>
      </c>
      <c r="L63" s="34"/>
    </row>
    <row r="64" ht="26.4" spans="1:12">
      <c r="A64" s="29"/>
      <c r="B64" s="30"/>
      <c r="C64" s="31"/>
      <c r="D64" s="64"/>
      <c r="E64" s="53" t="s">
        <v>74</v>
      </c>
      <c r="F64" s="24">
        <v>150</v>
      </c>
      <c r="G64" s="24">
        <v>4.1</v>
      </c>
      <c r="H64" s="24">
        <v>4.9</v>
      </c>
      <c r="I64" s="24">
        <v>34.1</v>
      </c>
      <c r="J64" s="24">
        <v>197</v>
      </c>
      <c r="K64" s="52" t="s">
        <v>75</v>
      </c>
      <c r="L64" s="34"/>
    </row>
    <row r="65" ht="26.4" spans="1:12">
      <c r="A65" s="29"/>
      <c r="B65" s="30"/>
      <c r="C65" s="31"/>
      <c r="D65" s="64"/>
      <c r="E65" s="53" t="s">
        <v>76</v>
      </c>
      <c r="F65" s="24">
        <v>100</v>
      </c>
      <c r="G65" s="24">
        <v>0.4</v>
      </c>
      <c r="H65" s="24">
        <v>0.4</v>
      </c>
      <c r="I65" s="24">
        <v>9.8</v>
      </c>
      <c r="J65" s="24">
        <v>44</v>
      </c>
      <c r="K65" s="52" t="s">
        <v>77</v>
      </c>
      <c r="L65" s="34"/>
    </row>
    <row r="66" ht="15.6" spans="1:12">
      <c r="A66" s="29"/>
      <c r="B66" s="30"/>
      <c r="C66" s="31"/>
      <c r="D66" s="64"/>
      <c r="E66" s="33" t="s">
        <v>33</v>
      </c>
      <c r="F66" s="24">
        <v>60</v>
      </c>
      <c r="G66" s="25">
        <v>4.56</v>
      </c>
      <c r="H66" s="25">
        <v>0.48</v>
      </c>
      <c r="I66" s="25">
        <v>29.52</v>
      </c>
      <c r="J66" s="26">
        <v>141</v>
      </c>
      <c r="K66" s="37"/>
      <c r="L66" s="34"/>
    </row>
    <row r="67" ht="15.6" spans="1:12">
      <c r="A67" s="29"/>
      <c r="B67" s="30"/>
      <c r="C67" s="31"/>
      <c r="D67" s="32"/>
      <c r="E67" s="33" t="s">
        <v>78</v>
      </c>
      <c r="F67" s="24">
        <v>200</v>
      </c>
      <c r="G67" s="24">
        <v>1</v>
      </c>
      <c r="H67" s="24">
        <v>0.2</v>
      </c>
      <c r="I67" s="24">
        <v>20.2</v>
      </c>
      <c r="J67" s="26">
        <v>92</v>
      </c>
      <c r="K67" s="37"/>
      <c r="L67" s="34"/>
    </row>
    <row r="68" ht="14.4" spans="1:12">
      <c r="A68" s="29"/>
      <c r="B68" s="30"/>
      <c r="C68" s="31"/>
      <c r="D68" s="32"/>
      <c r="E68" s="39"/>
      <c r="F68" s="40"/>
      <c r="G68" s="40"/>
      <c r="H68" s="40"/>
      <c r="I68" s="40"/>
      <c r="J68" s="40"/>
      <c r="K68" s="37"/>
      <c r="L68" s="34"/>
    </row>
    <row r="69" ht="14.4" spans="1:12">
      <c r="A69" s="41"/>
      <c r="B69" s="42"/>
      <c r="C69" s="43"/>
      <c r="D69" s="54" t="s">
        <v>34</v>
      </c>
      <c r="E69" s="45"/>
      <c r="F69" s="46">
        <f>SUM(F62:F68)</f>
        <v>650</v>
      </c>
      <c r="G69" s="46">
        <f t="shared" ref="G69" si="15">SUM(G62:G68)</f>
        <v>28.56</v>
      </c>
      <c r="H69" s="46">
        <f t="shared" ref="H69" si="16">SUM(H62:H68)</f>
        <v>22.3466666666667</v>
      </c>
      <c r="I69" s="46">
        <f t="shared" ref="I69" si="17">SUM(I62:I68)</f>
        <v>104.22</v>
      </c>
      <c r="J69" s="46">
        <f t="shared" ref="J69:L69" si="18">SUM(J62:J68)</f>
        <v>736.666666666667</v>
      </c>
      <c r="K69" s="47"/>
      <c r="L69" s="48">
        <f t="shared" si="18"/>
        <v>0</v>
      </c>
    </row>
    <row r="70" ht="31.2" spans="1:12">
      <c r="A70" s="49">
        <f>A62</f>
        <v>1</v>
      </c>
      <c r="B70" s="50">
        <f>B62</f>
        <v>4</v>
      </c>
      <c r="C70" s="51" t="s">
        <v>35</v>
      </c>
      <c r="D70" s="64"/>
      <c r="E70" s="33" t="s">
        <v>79</v>
      </c>
      <c r="F70" s="24">
        <v>250</v>
      </c>
      <c r="G70" s="24">
        <v>2.6</v>
      </c>
      <c r="H70" s="24">
        <v>5.1</v>
      </c>
      <c r="I70" s="24">
        <v>13.3</v>
      </c>
      <c r="J70" s="24">
        <v>110</v>
      </c>
      <c r="K70" s="52" t="s">
        <v>80</v>
      </c>
      <c r="L70" s="34"/>
    </row>
    <row r="71" ht="26.4" spans="1:12">
      <c r="A71" s="29"/>
      <c r="B71" s="30"/>
      <c r="C71" s="31"/>
      <c r="D71" s="64"/>
      <c r="E71" s="33" t="s">
        <v>58</v>
      </c>
      <c r="F71" s="24">
        <v>200</v>
      </c>
      <c r="G71" s="25">
        <v>5.8</v>
      </c>
      <c r="H71" s="25">
        <v>10.8</v>
      </c>
      <c r="I71" s="24">
        <v>21.6</v>
      </c>
      <c r="J71" s="24">
        <v>206</v>
      </c>
      <c r="K71" s="52" t="s">
        <v>59</v>
      </c>
      <c r="L71" s="34"/>
    </row>
    <row r="72" ht="26.4" spans="1:12">
      <c r="A72" s="29"/>
      <c r="B72" s="30"/>
      <c r="C72" s="31"/>
      <c r="D72" s="64"/>
      <c r="E72" s="33" t="s">
        <v>81</v>
      </c>
      <c r="F72" s="24">
        <v>90</v>
      </c>
      <c r="G72" s="25">
        <v>18</v>
      </c>
      <c r="H72" s="25">
        <v>16.2</v>
      </c>
      <c r="I72" s="25">
        <v>9.64285714285714</v>
      </c>
      <c r="J72" s="26">
        <v>255.857142857143</v>
      </c>
      <c r="K72" s="52" t="s">
        <v>73</v>
      </c>
      <c r="L72" s="34"/>
    </row>
    <row r="73" ht="26.4" spans="1:12">
      <c r="A73" s="29"/>
      <c r="B73" s="30"/>
      <c r="C73" s="31"/>
      <c r="D73" s="64"/>
      <c r="E73" s="33" t="s">
        <v>82</v>
      </c>
      <c r="F73" s="24">
        <v>80</v>
      </c>
      <c r="G73" s="24">
        <v>1</v>
      </c>
      <c r="H73" s="24">
        <v>4.8</v>
      </c>
      <c r="I73" s="24">
        <v>7.5</v>
      </c>
      <c r="J73" s="24">
        <v>83</v>
      </c>
      <c r="K73" s="52" t="s">
        <v>83</v>
      </c>
      <c r="L73" s="34"/>
    </row>
    <row r="74" ht="15.6" spans="1:12">
      <c r="A74" s="29"/>
      <c r="B74" s="30"/>
      <c r="C74" s="31"/>
      <c r="D74" s="64"/>
      <c r="E74" s="33" t="s">
        <v>33</v>
      </c>
      <c r="F74" s="24">
        <v>60</v>
      </c>
      <c r="G74" s="25">
        <v>4.56</v>
      </c>
      <c r="H74" s="25">
        <v>0.48</v>
      </c>
      <c r="I74" s="25">
        <v>29.52</v>
      </c>
      <c r="J74" s="24">
        <v>141</v>
      </c>
      <c r="K74" s="37"/>
      <c r="L74" s="34"/>
    </row>
    <row r="75" ht="15.6" spans="1:12">
      <c r="A75" s="29"/>
      <c r="B75" s="30"/>
      <c r="C75" s="31"/>
      <c r="D75" s="64"/>
      <c r="E75" s="33" t="s">
        <v>42</v>
      </c>
      <c r="F75" s="24">
        <v>200</v>
      </c>
      <c r="G75" s="24">
        <v>1</v>
      </c>
      <c r="H75" s="24">
        <v>0.2</v>
      </c>
      <c r="I75" s="24">
        <v>20.2</v>
      </c>
      <c r="J75" s="24">
        <v>92</v>
      </c>
      <c r="K75" s="37"/>
      <c r="L75" s="34"/>
    </row>
    <row r="76" ht="14.4" spans="1:12">
      <c r="A76" s="29"/>
      <c r="B76" s="30"/>
      <c r="C76" s="31"/>
      <c r="D76" s="64"/>
      <c r="E76" s="39"/>
      <c r="F76" s="40"/>
      <c r="G76" s="40"/>
      <c r="H76" s="40"/>
      <c r="I76" s="40"/>
      <c r="J76" s="40"/>
      <c r="K76" s="37"/>
      <c r="L76" s="34"/>
    </row>
    <row r="77" ht="14.4" spans="1:12">
      <c r="A77" s="29"/>
      <c r="B77" s="30"/>
      <c r="C77" s="31"/>
      <c r="D77" s="32"/>
      <c r="E77" s="39"/>
      <c r="F77" s="40"/>
      <c r="G77" s="40"/>
      <c r="H77" s="40"/>
      <c r="I77" s="40"/>
      <c r="J77" s="40"/>
      <c r="K77" s="37"/>
      <c r="L77" s="34"/>
    </row>
    <row r="78" ht="14.4" spans="1:12">
      <c r="A78" s="29"/>
      <c r="B78" s="30"/>
      <c r="C78" s="31"/>
      <c r="D78" s="32"/>
      <c r="E78" s="39"/>
      <c r="F78" s="40"/>
      <c r="G78" s="40"/>
      <c r="H78" s="40"/>
      <c r="I78" s="40"/>
      <c r="J78" s="40"/>
      <c r="K78" s="37"/>
      <c r="L78" s="34"/>
    </row>
    <row r="79" ht="14.4" spans="1:12">
      <c r="A79" s="41"/>
      <c r="B79" s="42"/>
      <c r="C79" s="43"/>
      <c r="D79" s="54" t="s">
        <v>34</v>
      </c>
      <c r="E79" s="45"/>
      <c r="F79" s="46">
        <f>SUM(F70:F78)</f>
        <v>880</v>
      </c>
      <c r="G79" s="46">
        <f t="shared" ref="G79" si="19">SUM(G70:G78)</f>
        <v>32.96</v>
      </c>
      <c r="H79" s="46">
        <f t="shared" ref="H79" si="20">SUM(H70:H78)</f>
        <v>37.58</v>
      </c>
      <c r="I79" s="46">
        <f t="shared" ref="I79" si="21">SUM(I70:I78)</f>
        <v>101.762857142857</v>
      </c>
      <c r="J79" s="46">
        <f t="shared" ref="J79:L79" si="22">SUM(J70:J78)</f>
        <v>887.857142857143</v>
      </c>
      <c r="K79" s="47"/>
      <c r="L79" s="48">
        <f t="shared" si="22"/>
        <v>0</v>
      </c>
    </row>
    <row r="80" ht="15.75" customHeight="1" spans="1:12">
      <c r="A80" s="55">
        <f>A62</f>
        <v>1</v>
      </c>
      <c r="B80" s="56">
        <f>B62</f>
        <v>4</v>
      </c>
      <c r="C80" s="57" t="s">
        <v>43</v>
      </c>
      <c r="D80" s="58"/>
      <c r="E80" s="59"/>
      <c r="F80" s="60">
        <f>F69+F79</f>
        <v>1530</v>
      </c>
      <c r="G80" s="60">
        <f t="shared" ref="G80" si="23">G69+G79</f>
        <v>61.52</v>
      </c>
      <c r="H80" s="60">
        <f t="shared" ref="H80" si="24">H69+H79</f>
        <v>59.9266666666667</v>
      </c>
      <c r="I80" s="60">
        <f t="shared" ref="I80" si="25">I69+I79</f>
        <v>205.982857142857</v>
      </c>
      <c r="J80" s="60">
        <f t="shared" ref="J80:L80" si="26">J69+J79</f>
        <v>1624.52380952381</v>
      </c>
      <c r="K80" s="61"/>
      <c r="L80" s="61">
        <f t="shared" si="26"/>
        <v>0</v>
      </c>
    </row>
    <row r="81" ht="26.4" spans="1:12">
      <c r="A81" s="19">
        <v>1</v>
      </c>
      <c r="B81" s="20">
        <v>5</v>
      </c>
      <c r="C81" s="21" t="s">
        <v>24</v>
      </c>
      <c r="D81" s="22"/>
      <c r="E81" s="33" t="s">
        <v>54</v>
      </c>
      <c r="F81" s="24">
        <v>120</v>
      </c>
      <c r="G81" s="24">
        <v>19.9</v>
      </c>
      <c r="H81" s="24">
        <v>9.6</v>
      </c>
      <c r="I81" s="24">
        <v>11.2</v>
      </c>
      <c r="J81" s="24">
        <v>211</v>
      </c>
      <c r="K81" s="52" t="s">
        <v>55</v>
      </c>
      <c r="L81" s="28"/>
    </row>
    <row r="82" ht="26.4" spans="1:12">
      <c r="A82" s="29"/>
      <c r="B82" s="30"/>
      <c r="C82" s="31"/>
      <c r="D82" s="32"/>
      <c r="E82" s="33" t="s">
        <v>52</v>
      </c>
      <c r="F82" s="24">
        <v>200</v>
      </c>
      <c r="G82" s="24">
        <v>9.1</v>
      </c>
      <c r="H82" s="24">
        <v>8.4</v>
      </c>
      <c r="I82" s="24">
        <v>64</v>
      </c>
      <c r="J82" s="24">
        <v>396</v>
      </c>
      <c r="K82" s="52" t="s">
        <v>53</v>
      </c>
      <c r="L82" s="34"/>
    </row>
    <row r="83" ht="26.4" spans="1:12">
      <c r="A83" s="29"/>
      <c r="B83" s="30"/>
      <c r="C83" s="31"/>
      <c r="D83" s="64"/>
      <c r="E83" s="33" t="s">
        <v>62</v>
      </c>
      <c r="F83" s="24">
        <v>50</v>
      </c>
      <c r="G83" s="24">
        <v>0.4</v>
      </c>
      <c r="H83" s="24">
        <v>0.1</v>
      </c>
      <c r="I83" s="24">
        <v>0.1</v>
      </c>
      <c r="J83" s="24">
        <v>6</v>
      </c>
      <c r="K83" s="52" t="s">
        <v>41</v>
      </c>
      <c r="L83" s="34"/>
    </row>
    <row r="84" ht="26.4" spans="1:12">
      <c r="A84" s="29"/>
      <c r="B84" s="30"/>
      <c r="C84" s="31"/>
      <c r="D84" s="64"/>
      <c r="E84" s="53" t="s">
        <v>76</v>
      </c>
      <c r="F84" s="24">
        <v>100</v>
      </c>
      <c r="G84" s="24">
        <v>0.4</v>
      </c>
      <c r="H84" s="24">
        <v>0.4</v>
      </c>
      <c r="I84" s="24">
        <v>9.8</v>
      </c>
      <c r="J84" s="24">
        <v>44</v>
      </c>
      <c r="K84" s="52" t="s">
        <v>77</v>
      </c>
      <c r="L84" s="34"/>
    </row>
    <row r="85" ht="26.4" spans="1:12">
      <c r="A85" s="29"/>
      <c r="B85" s="30"/>
      <c r="C85" s="31"/>
      <c r="D85" s="64"/>
      <c r="E85" s="67" t="s">
        <v>84</v>
      </c>
      <c r="F85" s="68">
        <v>200</v>
      </c>
      <c r="G85" s="68">
        <v>0.2</v>
      </c>
      <c r="H85" s="68">
        <v>0.1</v>
      </c>
      <c r="I85" s="68">
        <v>9.3</v>
      </c>
      <c r="J85" s="68">
        <v>38</v>
      </c>
      <c r="K85" s="52" t="s">
        <v>85</v>
      </c>
      <c r="L85" s="34"/>
    </row>
    <row r="86" ht="15.6" spans="1:12">
      <c r="A86" s="29"/>
      <c r="B86" s="30"/>
      <c r="C86" s="31"/>
      <c r="D86" s="32"/>
      <c r="E86" s="33" t="s">
        <v>33</v>
      </c>
      <c r="F86" s="24">
        <v>60</v>
      </c>
      <c r="G86" s="25">
        <v>4.56</v>
      </c>
      <c r="H86" s="25">
        <v>0.48</v>
      </c>
      <c r="I86" s="25">
        <v>29.52</v>
      </c>
      <c r="J86" s="24">
        <v>141</v>
      </c>
      <c r="K86" s="37"/>
      <c r="L86" s="34"/>
    </row>
    <row r="87" ht="14.4" spans="1:12">
      <c r="A87" s="29"/>
      <c r="B87" s="30"/>
      <c r="C87" s="31"/>
      <c r="D87" s="32"/>
      <c r="E87" s="39"/>
      <c r="F87" s="40"/>
      <c r="G87" s="40"/>
      <c r="H87" s="40"/>
      <c r="I87" s="40"/>
      <c r="J87" s="40"/>
      <c r="K87" s="37"/>
      <c r="L87" s="34"/>
    </row>
    <row r="88" ht="14.4" spans="1:12">
      <c r="A88" s="41"/>
      <c r="B88" s="42"/>
      <c r="C88" s="43"/>
      <c r="D88" s="54" t="s">
        <v>34</v>
      </c>
      <c r="E88" s="45"/>
      <c r="F88" s="46">
        <f>SUM(F81:F87)</f>
        <v>730</v>
      </c>
      <c r="G88" s="46">
        <f t="shared" ref="G88" si="27">SUM(G81:G87)</f>
        <v>34.56</v>
      </c>
      <c r="H88" s="46">
        <f t="shared" ref="H88" si="28">SUM(H81:H87)</f>
        <v>19.08</v>
      </c>
      <c r="I88" s="46">
        <f t="shared" ref="I88" si="29">SUM(I81:I87)</f>
        <v>123.92</v>
      </c>
      <c r="J88" s="46">
        <f t="shared" ref="J88:L88" si="30">SUM(J81:J87)</f>
        <v>836</v>
      </c>
      <c r="K88" s="47"/>
      <c r="L88" s="48">
        <f t="shared" si="30"/>
        <v>0</v>
      </c>
    </row>
    <row r="89" ht="26.4" spans="1:12">
      <c r="A89" s="49">
        <f>A81</f>
        <v>1</v>
      </c>
      <c r="B89" s="50">
        <f>B81</f>
        <v>5</v>
      </c>
      <c r="C89" s="51" t="s">
        <v>35</v>
      </c>
      <c r="D89" s="64"/>
      <c r="E89" s="33" t="s">
        <v>86</v>
      </c>
      <c r="F89" s="24">
        <v>250</v>
      </c>
      <c r="G89" s="24">
        <v>9</v>
      </c>
      <c r="H89" s="24">
        <v>9.6</v>
      </c>
      <c r="I89" s="24">
        <v>7.5</v>
      </c>
      <c r="J89" s="24">
        <v>152</v>
      </c>
      <c r="K89" s="52" t="s">
        <v>87</v>
      </c>
      <c r="L89" s="34"/>
    </row>
    <row r="90" ht="26.4" spans="1:12">
      <c r="A90" s="29"/>
      <c r="B90" s="30"/>
      <c r="C90" s="31"/>
      <c r="D90" s="64"/>
      <c r="E90" s="33" t="s">
        <v>29</v>
      </c>
      <c r="F90" s="24">
        <v>200</v>
      </c>
      <c r="G90" s="25">
        <v>7.06666666666667</v>
      </c>
      <c r="H90" s="25">
        <v>7.33333333333333</v>
      </c>
      <c r="I90" s="25">
        <v>43.6</v>
      </c>
      <c r="J90" s="26">
        <v>269.333333333333</v>
      </c>
      <c r="K90" s="52" t="s">
        <v>30</v>
      </c>
      <c r="L90" s="34"/>
    </row>
    <row r="91" ht="27.15" spans="1:12">
      <c r="A91" s="29"/>
      <c r="B91" s="30"/>
      <c r="C91" s="31"/>
      <c r="D91" s="64"/>
      <c r="E91" s="33" t="s">
        <v>47</v>
      </c>
      <c r="F91" s="24">
        <v>120</v>
      </c>
      <c r="G91" s="25">
        <v>11.3333333333333</v>
      </c>
      <c r="H91" s="25">
        <v>12.8</v>
      </c>
      <c r="I91" s="25">
        <v>1.33333333333333</v>
      </c>
      <c r="J91" s="26">
        <v>174.666666666667</v>
      </c>
      <c r="K91" s="52" t="s">
        <v>48</v>
      </c>
      <c r="L91" s="34"/>
    </row>
    <row r="92" ht="26.4" spans="1:12">
      <c r="A92" s="29"/>
      <c r="B92" s="30"/>
      <c r="C92" s="31"/>
      <c r="D92" s="64"/>
      <c r="E92" s="33" t="s">
        <v>27</v>
      </c>
      <c r="F92" s="24">
        <v>50</v>
      </c>
      <c r="G92" s="25">
        <v>0.32</v>
      </c>
      <c r="H92" s="25">
        <v>3</v>
      </c>
      <c r="I92" s="25">
        <v>0.9</v>
      </c>
      <c r="J92" s="24">
        <v>32</v>
      </c>
      <c r="K92" s="52" t="s">
        <v>28</v>
      </c>
      <c r="L92" s="28"/>
    </row>
    <row r="93" ht="15.6" spans="1:12">
      <c r="A93" s="29"/>
      <c r="B93" s="30"/>
      <c r="C93" s="31"/>
      <c r="D93" s="64"/>
      <c r="E93" s="33" t="s">
        <v>33</v>
      </c>
      <c r="F93" s="24">
        <v>60</v>
      </c>
      <c r="G93" s="25">
        <v>4.56</v>
      </c>
      <c r="H93" s="25">
        <v>0.48</v>
      </c>
      <c r="I93" s="25">
        <v>29.52</v>
      </c>
      <c r="J93" s="24">
        <v>141</v>
      </c>
      <c r="K93" s="37"/>
      <c r="L93" s="34"/>
    </row>
    <row r="94" ht="15.6" spans="1:12">
      <c r="A94" s="29"/>
      <c r="B94" s="30"/>
      <c r="C94" s="31"/>
      <c r="D94" s="64"/>
      <c r="E94" s="33" t="s">
        <v>42</v>
      </c>
      <c r="F94" s="24">
        <v>200</v>
      </c>
      <c r="G94" s="24">
        <v>1</v>
      </c>
      <c r="H94" s="24">
        <v>0.2</v>
      </c>
      <c r="I94" s="24">
        <v>20.2</v>
      </c>
      <c r="J94" s="24">
        <v>92</v>
      </c>
      <c r="K94" s="37"/>
      <c r="L94" s="34"/>
    </row>
    <row r="95" ht="14.4" spans="1:12">
      <c r="A95" s="29"/>
      <c r="B95" s="30"/>
      <c r="C95" s="31"/>
      <c r="D95" s="64"/>
      <c r="E95" s="39"/>
      <c r="F95" s="40"/>
      <c r="G95" s="40"/>
      <c r="H95" s="40"/>
      <c r="I95" s="40"/>
      <c r="J95" s="40"/>
      <c r="K95" s="37"/>
      <c r="L95" s="34"/>
    </row>
    <row r="96" ht="14.4" spans="1:12">
      <c r="A96" s="29"/>
      <c r="B96" s="30"/>
      <c r="C96" s="31"/>
      <c r="D96" s="32"/>
      <c r="E96" s="39"/>
      <c r="F96" s="40"/>
      <c r="G96" s="40"/>
      <c r="H96" s="40"/>
      <c r="I96" s="40"/>
      <c r="J96" s="40"/>
      <c r="K96" s="37"/>
      <c r="L96" s="34"/>
    </row>
    <row r="97" ht="14.4" spans="1:12">
      <c r="A97" s="29"/>
      <c r="B97" s="30"/>
      <c r="C97" s="31"/>
      <c r="D97" s="32"/>
      <c r="E97" s="39"/>
      <c r="F97" s="40"/>
      <c r="G97" s="40"/>
      <c r="H97" s="40"/>
      <c r="I97" s="40"/>
      <c r="J97" s="40"/>
      <c r="K97" s="37"/>
      <c r="L97" s="34"/>
    </row>
    <row r="98" ht="14.4" spans="1:12">
      <c r="A98" s="41"/>
      <c r="B98" s="42"/>
      <c r="C98" s="43"/>
      <c r="D98" s="54" t="s">
        <v>34</v>
      </c>
      <c r="E98" s="45"/>
      <c r="F98" s="46">
        <f>SUM(F89:F97)</f>
        <v>880</v>
      </c>
      <c r="G98" s="46">
        <f t="shared" ref="G98" si="31">SUM(G89:G97)</f>
        <v>33.28</v>
      </c>
      <c r="H98" s="46">
        <f t="shared" ref="H98" si="32">SUM(H89:H97)</f>
        <v>33.4133333333333</v>
      </c>
      <c r="I98" s="46">
        <f t="shared" ref="I98" si="33">SUM(I89:I97)</f>
        <v>103.053333333333</v>
      </c>
      <c r="J98" s="46">
        <f t="shared" ref="J98:L98" si="34">SUM(J89:J97)</f>
        <v>861</v>
      </c>
      <c r="K98" s="47"/>
      <c r="L98" s="48">
        <f t="shared" si="34"/>
        <v>0</v>
      </c>
    </row>
    <row r="99" ht="15.75" customHeight="1" spans="1:12">
      <c r="A99" s="55">
        <f>A81</f>
        <v>1</v>
      </c>
      <c r="B99" s="56">
        <f>B81</f>
        <v>5</v>
      </c>
      <c r="C99" s="57" t="s">
        <v>43</v>
      </c>
      <c r="D99" s="58"/>
      <c r="E99" s="59"/>
      <c r="F99" s="60">
        <f>F88+F98</f>
        <v>1610</v>
      </c>
      <c r="G99" s="60">
        <f t="shared" ref="G99" si="35">G88+G98</f>
        <v>67.84</v>
      </c>
      <c r="H99" s="60">
        <f t="shared" ref="H99" si="36">H88+H98</f>
        <v>52.4933333333333</v>
      </c>
      <c r="I99" s="60">
        <f t="shared" ref="I99" si="37">I88+I98</f>
        <v>226.973333333333</v>
      </c>
      <c r="J99" s="60">
        <f t="shared" ref="J99:L99" si="38">J88+J98</f>
        <v>1697</v>
      </c>
      <c r="K99" s="61"/>
      <c r="L99" s="61">
        <f t="shared" si="38"/>
        <v>0</v>
      </c>
    </row>
    <row r="100" ht="26.4" spans="1:12">
      <c r="A100" s="19">
        <v>2</v>
      </c>
      <c r="B100" s="20">
        <v>1</v>
      </c>
      <c r="C100" s="21" t="s">
        <v>24</v>
      </c>
      <c r="D100" s="22"/>
      <c r="E100" s="33" t="s">
        <v>88</v>
      </c>
      <c r="F100" s="24">
        <v>200</v>
      </c>
      <c r="G100" s="25">
        <v>6.8</v>
      </c>
      <c r="H100" s="25">
        <v>4.66666666666667</v>
      </c>
      <c r="I100" s="25">
        <v>34.9333333333333</v>
      </c>
      <c r="J100" s="26">
        <v>209.333333333333</v>
      </c>
      <c r="K100" s="52" t="s">
        <v>89</v>
      </c>
      <c r="L100" s="28"/>
    </row>
    <row r="101" ht="26.4" spans="1:12">
      <c r="A101" s="29"/>
      <c r="B101" s="30"/>
      <c r="C101" s="31"/>
      <c r="D101" s="64"/>
      <c r="E101" s="33" t="s">
        <v>27</v>
      </c>
      <c r="F101" s="24">
        <v>50</v>
      </c>
      <c r="G101" s="25">
        <v>0.32</v>
      </c>
      <c r="H101" s="25">
        <v>3</v>
      </c>
      <c r="I101" s="25">
        <v>0.9</v>
      </c>
      <c r="J101" s="26">
        <v>32</v>
      </c>
      <c r="K101" s="52" t="s">
        <v>28</v>
      </c>
      <c r="L101" s="34"/>
    </row>
    <row r="102" ht="26.4" spans="1:12">
      <c r="A102" s="29"/>
      <c r="B102" s="30"/>
      <c r="C102" s="31"/>
      <c r="D102" s="64"/>
      <c r="E102" s="33" t="s">
        <v>81</v>
      </c>
      <c r="F102" s="24">
        <v>90</v>
      </c>
      <c r="G102" s="25">
        <v>18</v>
      </c>
      <c r="H102" s="25">
        <v>16.2</v>
      </c>
      <c r="I102" s="25">
        <v>9.64285714285714</v>
      </c>
      <c r="J102" s="26">
        <v>255.857142857143</v>
      </c>
      <c r="K102" s="52" t="s">
        <v>73</v>
      </c>
      <c r="L102" s="34"/>
    </row>
    <row r="103" ht="15.6" spans="1:12">
      <c r="A103" s="29"/>
      <c r="B103" s="30"/>
      <c r="C103" s="31"/>
      <c r="D103" s="64"/>
      <c r="E103" s="53" t="s">
        <v>90</v>
      </c>
      <c r="F103" s="24">
        <v>40</v>
      </c>
      <c r="G103" s="25">
        <v>1.7</v>
      </c>
      <c r="H103" s="25">
        <v>12.24</v>
      </c>
      <c r="I103" s="25">
        <v>25</v>
      </c>
      <c r="J103" s="24">
        <v>225</v>
      </c>
      <c r="K103" s="37"/>
      <c r="L103" s="34"/>
    </row>
    <row r="104" ht="15.6" spans="1:12">
      <c r="A104" s="29"/>
      <c r="B104" s="30"/>
      <c r="C104" s="31"/>
      <c r="D104" s="32"/>
      <c r="E104" s="33" t="s">
        <v>32</v>
      </c>
      <c r="F104" s="24">
        <v>200</v>
      </c>
      <c r="G104" s="25">
        <v>1</v>
      </c>
      <c r="H104" s="25">
        <v>0.2</v>
      </c>
      <c r="I104" s="25">
        <v>20.2</v>
      </c>
      <c r="J104" s="24">
        <v>92</v>
      </c>
      <c r="K104" s="37"/>
      <c r="L104" s="34"/>
    </row>
    <row r="105" ht="15.6" spans="1:12">
      <c r="A105" s="29"/>
      <c r="B105" s="30"/>
      <c r="C105" s="31"/>
      <c r="D105" s="32"/>
      <c r="E105" s="33" t="s">
        <v>33</v>
      </c>
      <c r="F105" s="24">
        <v>60</v>
      </c>
      <c r="G105" s="25">
        <v>4.56</v>
      </c>
      <c r="H105" s="25">
        <v>0.48</v>
      </c>
      <c r="I105" s="25">
        <v>29.52</v>
      </c>
      <c r="J105" s="24">
        <v>141</v>
      </c>
      <c r="K105" s="37"/>
      <c r="L105" s="34"/>
    </row>
    <row r="106" ht="15.6" spans="1:12">
      <c r="A106" s="41"/>
      <c r="B106" s="42"/>
      <c r="C106" s="43"/>
      <c r="D106" s="54" t="s">
        <v>34</v>
      </c>
      <c r="E106" s="69"/>
      <c r="F106" s="70">
        <f>SUM(F100:F105)</f>
        <v>640</v>
      </c>
      <c r="G106" s="71">
        <f>SUM(G100:G105)</f>
        <v>32.38</v>
      </c>
      <c r="H106" s="71">
        <f>SUM(H100:H105)</f>
        <v>36.7866666666667</v>
      </c>
      <c r="I106" s="71">
        <f>SUM(I100:I105)</f>
        <v>120.19619047619</v>
      </c>
      <c r="J106" s="72">
        <f>SUM(J100:J105)</f>
        <v>955.190476190476</v>
      </c>
      <c r="K106" s="47"/>
      <c r="L106" s="48">
        <f>SUM(L100:L104)</f>
        <v>0</v>
      </c>
    </row>
    <row r="107" ht="26.4" spans="1:12">
      <c r="A107" s="49">
        <f>A100</f>
        <v>2</v>
      </c>
      <c r="B107" s="50">
        <f>B100</f>
        <v>1</v>
      </c>
      <c r="C107" s="51" t="s">
        <v>35</v>
      </c>
      <c r="D107" s="64"/>
      <c r="E107" s="33" t="s">
        <v>50</v>
      </c>
      <c r="F107" s="24">
        <v>250</v>
      </c>
      <c r="G107" s="24">
        <v>1.9</v>
      </c>
      <c r="H107" s="24">
        <v>4.4</v>
      </c>
      <c r="I107" s="24">
        <v>7</v>
      </c>
      <c r="J107" s="24">
        <v>75</v>
      </c>
      <c r="K107" s="52" t="s">
        <v>51</v>
      </c>
      <c r="L107" s="34"/>
    </row>
    <row r="108" ht="26.4" spans="1:12">
      <c r="A108" s="29"/>
      <c r="B108" s="30"/>
      <c r="C108" s="31"/>
      <c r="D108" s="64"/>
      <c r="E108" s="23" t="s">
        <v>91</v>
      </c>
      <c r="F108" s="24">
        <v>200</v>
      </c>
      <c r="G108" s="24">
        <v>5.9</v>
      </c>
      <c r="H108" s="24">
        <v>6.5</v>
      </c>
      <c r="I108" s="24">
        <v>41.4</v>
      </c>
      <c r="J108" s="24">
        <v>249</v>
      </c>
      <c r="K108" s="52" t="s">
        <v>92</v>
      </c>
      <c r="L108" s="34"/>
    </row>
    <row r="109" ht="26.4" spans="1:12">
      <c r="A109" s="29"/>
      <c r="B109" s="30"/>
      <c r="C109" s="31"/>
      <c r="D109" s="64"/>
      <c r="E109" s="23" t="s">
        <v>25</v>
      </c>
      <c r="F109" s="24">
        <v>90</v>
      </c>
      <c r="G109" s="25">
        <v>14.4</v>
      </c>
      <c r="H109" s="25">
        <v>13.5</v>
      </c>
      <c r="I109" s="25">
        <v>4.5</v>
      </c>
      <c r="J109" s="26">
        <v>196.714285714286</v>
      </c>
      <c r="K109" s="52" t="s">
        <v>26</v>
      </c>
      <c r="L109" s="34"/>
    </row>
    <row r="110" ht="26.4" spans="1:12">
      <c r="A110" s="29"/>
      <c r="B110" s="30"/>
      <c r="C110" s="31"/>
      <c r="D110" s="64"/>
      <c r="E110" s="33" t="s">
        <v>93</v>
      </c>
      <c r="F110" s="24">
        <v>100</v>
      </c>
      <c r="G110" s="24">
        <v>1</v>
      </c>
      <c r="H110" s="24">
        <v>6.1</v>
      </c>
      <c r="I110" s="24">
        <v>4.3</v>
      </c>
      <c r="J110" s="24">
        <v>76</v>
      </c>
      <c r="K110" s="52" t="s">
        <v>94</v>
      </c>
      <c r="L110" s="34"/>
    </row>
    <row r="111" ht="15.6" spans="1:12">
      <c r="A111" s="29"/>
      <c r="B111" s="30"/>
      <c r="C111" s="31"/>
      <c r="D111" s="64"/>
      <c r="E111" s="33" t="s">
        <v>33</v>
      </c>
      <c r="F111" s="24">
        <v>60</v>
      </c>
      <c r="G111" s="25">
        <v>4.56</v>
      </c>
      <c r="H111" s="25">
        <v>0.48</v>
      </c>
      <c r="I111" s="25">
        <v>29.52</v>
      </c>
      <c r="J111" s="24">
        <v>141</v>
      </c>
      <c r="K111" s="37"/>
      <c r="L111" s="34"/>
    </row>
    <row r="112" ht="15.6" spans="1:12">
      <c r="A112" s="29"/>
      <c r="B112" s="30"/>
      <c r="C112" s="31"/>
      <c r="D112" s="64"/>
      <c r="E112" s="33" t="s">
        <v>42</v>
      </c>
      <c r="F112" s="24">
        <v>200</v>
      </c>
      <c r="G112" s="24">
        <v>1</v>
      </c>
      <c r="H112" s="24">
        <v>0.2</v>
      </c>
      <c r="I112" s="24">
        <v>20.2</v>
      </c>
      <c r="J112" s="24">
        <v>92</v>
      </c>
      <c r="K112" s="37"/>
      <c r="L112" s="34"/>
    </row>
    <row r="113" ht="14.4" spans="1:12">
      <c r="A113" s="29"/>
      <c r="B113" s="30"/>
      <c r="C113" s="31"/>
      <c r="D113" s="64"/>
      <c r="E113" s="39"/>
      <c r="F113" s="40"/>
      <c r="G113" s="40"/>
      <c r="H113" s="40"/>
      <c r="I113" s="40"/>
      <c r="J113" s="40"/>
      <c r="K113" s="37"/>
      <c r="L113" s="34"/>
    </row>
    <row r="114" ht="14.4" spans="1:12">
      <c r="A114" s="29"/>
      <c r="B114" s="30"/>
      <c r="C114" s="31"/>
      <c r="D114" s="32"/>
      <c r="E114" s="39"/>
      <c r="F114" s="40"/>
      <c r="G114" s="40"/>
      <c r="H114" s="40"/>
      <c r="I114" s="40"/>
      <c r="J114" s="40"/>
      <c r="K114" s="37"/>
      <c r="L114" s="34"/>
    </row>
    <row r="115" ht="14.4" spans="1:12">
      <c r="A115" s="29"/>
      <c r="B115" s="30"/>
      <c r="C115" s="31"/>
      <c r="D115" s="32"/>
      <c r="E115" s="39"/>
      <c r="F115" s="40"/>
      <c r="G115" s="40"/>
      <c r="H115" s="40"/>
      <c r="I115" s="40"/>
      <c r="J115" s="40"/>
      <c r="K115" s="37"/>
      <c r="L115" s="34"/>
    </row>
    <row r="116" ht="14.4" spans="1:12">
      <c r="A116" s="41"/>
      <c r="B116" s="42"/>
      <c r="C116" s="43"/>
      <c r="D116" s="54" t="s">
        <v>34</v>
      </c>
      <c r="E116" s="45"/>
      <c r="F116" s="46">
        <f>SUM(F107:F115)</f>
        <v>900</v>
      </c>
      <c r="G116" s="46">
        <f t="shared" ref="G116:J116" si="39">SUM(G107:G115)</f>
        <v>28.76</v>
      </c>
      <c r="H116" s="46">
        <f t="shared" si="39"/>
        <v>31.18</v>
      </c>
      <c r="I116" s="46">
        <f t="shared" si="39"/>
        <v>106.92</v>
      </c>
      <c r="J116" s="46">
        <f t="shared" si="39"/>
        <v>829.714285714286</v>
      </c>
      <c r="K116" s="47"/>
      <c r="L116" s="48">
        <f t="shared" ref="L116" si="40">SUM(L107:L115)</f>
        <v>0</v>
      </c>
    </row>
    <row r="117" ht="13.95" spans="1:12">
      <c r="A117" s="55">
        <f>A100</f>
        <v>2</v>
      </c>
      <c r="B117" s="56">
        <f>B100</f>
        <v>1</v>
      </c>
      <c r="C117" s="57" t="s">
        <v>43</v>
      </c>
      <c r="D117" s="58"/>
      <c r="E117" s="59"/>
      <c r="F117" s="60">
        <f>F106+F116</f>
        <v>1540</v>
      </c>
      <c r="G117" s="60">
        <f t="shared" ref="G117" si="41">G106+G116</f>
        <v>61.14</v>
      </c>
      <c r="H117" s="60">
        <f t="shared" ref="H117" si="42">H106+H116</f>
        <v>67.9666666666667</v>
      </c>
      <c r="I117" s="60">
        <f t="shared" ref="I117" si="43">I106+I116</f>
        <v>227.11619047619</v>
      </c>
      <c r="J117" s="60">
        <f t="shared" ref="J117:L117" si="44">J106+J116</f>
        <v>1784.90476190476</v>
      </c>
      <c r="K117" s="61"/>
      <c r="L117" s="61">
        <f t="shared" si="44"/>
        <v>0</v>
      </c>
    </row>
    <row r="118" ht="26.4" spans="1:12">
      <c r="A118" s="62">
        <v>2</v>
      </c>
      <c r="B118" s="30">
        <v>2</v>
      </c>
      <c r="C118" s="21" t="s">
        <v>24</v>
      </c>
      <c r="D118" s="22"/>
      <c r="E118" s="33" t="s">
        <v>40</v>
      </c>
      <c r="F118" s="24">
        <v>50</v>
      </c>
      <c r="G118" s="25">
        <v>0.5</v>
      </c>
      <c r="H118" s="25">
        <v>0.166666666666667</v>
      </c>
      <c r="I118" s="25">
        <v>1</v>
      </c>
      <c r="J118" s="26">
        <v>6.66666666666667</v>
      </c>
      <c r="K118" s="52" t="s">
        <v>41</v>
      </c>
      <c r="L118" s="28"/>
    </row>
    <row r="119" ht="26.4" spans="1:12">
      <c r="A119" s="62"/>
      <c r="B119" s="30"/>
      <c r="C119" s="31"/>
      <c r="D119" s="32"/>
      <c r="E119" s="33" t="s">
        <v>47</v>
      </c>
      <c r="F119" s="24">
        <v>120</v>
      </c>
      <c r="G119" s="25">
        <v>11.3333333333333</v>
      </c>
      <c r="H119" s="25">
        <v>12.8</v>
      </c>
      <c r="I119" s="25">
        <v>1.33333333333333</v>
      </c>
      <c r="J119" s="26">
        <v>174.666666666667</v>
      </c>
      <c r="K119" s="52" t="s">
        <v>48</v>
      </c>
      <c r="L119" s="34"/>
    </row>
    <row r="120" ht="26.4" spans="1:12">
      <c r="A120" s="62"/>
      <c r="B120" s="30"/>
      <c r="C120" s="31"/>
      <c r="D120" s="64"/>
      <c r="E120" s="53" t="s">
        <v>38</v>
      </c>
      <c r="F120" s="24">
        <v>200</v>
      </c>
      <c r="G120" s="25">
        <v>11.7333333333333</v>
      </c>
      <c r="H120" s="25">
        <v>8.8</v>
      </c>
      <c r="I120" s="25">
        <v>52</v>
      </c>
      <c r="J120" s="26">
        <v>334.666666666667</v>
      </c>
      <c r="K120" s="52" t="s">
        <v>39</v>
      </c>
      <c r="L120" s="34"/>
    </row>
    <row r="121" ht="15.6" spans="1:12">
      <c r="A121" s="62"/>
      <c r="B121" s="30"/>
      <c r="C121" s="31"/>
      <c r="D121" s="64"/>
      <c r="E121" s="33" t="s">
        <v>49</v>
      </c>
      <c r="F121" s="24">
        <v>50</v>
      </c>
      <c r="G121" s="25">
        <v>3.1</v>
      </c>
      <c r="H121" s="25">
        <v>9</v>
      </c>
      <c r="I121" s="25">
        <v>34.4</v>
      </c>
      <c r="J121" s="26">
        <v>231</v>
      </c>
      <c r="K121" s="37"/>
      <c r="L121" s="34"/>
    </row>
    <row r="122" ht="15.6" spans="1:12">
      <c r="A122" s="62"/>
      <c r="B122" s="30"/>
      <c r="C122" s="31"/>
      <c r="D122" s="64"/>
      <c r="E122" s="33" t="s">
        <v>95</v>
      </c>
      <c r="F122" s="24">
        <v>200</v>
      </c>
      <c r="G122" s="25">
        <v>5.8</v>
      </c>
      <c r="H122" s="25">
        <v>5</v>
      </c>
      <c r="I122" s="25">
        <v>8</v>
      </c>
      <c r="J122" s="26">
        <v>101</v>
      </c>
      <c r="K122" s="37"/>
      <c r="L122" s="34"/>
    </row>
    <row r="123" ht="15.6" spans="1:12">
      <c r="A123" s="62"/>
      <c r="B123" s="30"/>
      <c r="C123" s="31"/>
      <c r="D123" s="32"/>
      <c r="E123" s="33" t="s">
        <v>33</v>
      </c>
      <c r="F123" s="24">
        <v>60</v>
      </c>
      <c r="G123" s="25">
        <v>4.56</v>
      </c>
      <c r="H123" s="25">
        <v>0.48</v>
      </c>
      <c r="I123" s="25">
        <v>29.52</v>
      </c>
      <c r="J123" s="26">
        <v>141</v>
      </c>
      <c r="K123" s="37"/>
      <c r="L123" s="34"/>
    </row>
    <row r="124" ht="14.4" spans="1:12">
      <c r="A124" s="62"/>
      <c r="B124" s="30"/>
      <c r="C124" s="31"/>
      <c r="D124" s="32"/>
      <c r="E124" s="39"/>
      <c r="F124" s="40"/>
      <c r="G124" s="40"/>
      <c r="H124" s="40"/>
      <c r="I124" s="40"/>
      <c r="J124" s="40"/>
      <c r="K124" s="37"/>
      <c r="L124" s="34"/>
    </row>
    <row r="125" ht="14.4" spans="1:12">
      <c r="A125" s="65"/>
      <c r="B125" s="42"/>
      <c r="C125" s="43"/>
      <c r="D125" s="54" t="s">
        <v>34</v>
      </c>
      <c r="E125" s="45"/>
      <c r="F125" s="46">
        <f>SUM(F118:F124)</f>
        <v>680</v>
      </c>
      <c r="G125" s="46">
        <f t="shared" ref="G125:J125" si="45">SUM(G118:G124)</f>
        <v>37.0266666666666</v>
      </c>
      <c r="H125" s="46">
        <f t="shared" si="45"/>
        <v>36.2466666666667</v>
      </c>
      <c r="I125" s="46">
        <f t="shared" si="45"/>
        <v>126.253333333333</v>
      </c>
      <c r="J125" s="46">
        <f t="shared" si="45"/>
        <v>989.000000000001</v>
      </c>
      <c r="K125" s="47"/>
      <c r="L125" s="48">
        <f t="shared" ref="L125" si="46">SUM(L118:L124)</f>
        <v>0</v>
      </c>
    </row>
    <row r="126" ht="26.4" spans="1:12">
      <c r="A126" s="50">
        <f>A118</f>
        <v>2</v>
      </c>
      <c r="B126" s="50">
        <f>B118</f>
        <v>2</v>
      </c>
      <c r="C126" s="51" t="s">
        <v>35</v>
      </c>
      <c r="D126" s="64"/>
      <c r="E126" s="33" t="s">
        <v>96</v>
      </c>
      <c r="F126" s="24">
        <v>250</v>
      </c>
      <c r="G126" s="24">
        <v>7.4</v>
      </c>
      <c r="H126" s="24">
        <v>3.3</v>
      </c>
      <c r="I126" s="24">
        <v>15.8</v>
      </c>
      <c r="J126" s="24">
        <v>122</v>
      </c>
      <c r="K126" s="52" t="s">
        <v>97</v>
      </c>
      <c r="L126" s="34"/>
    </row>
    <row r="127" ht="26.4" spans="1:12">
      <c r="A127" s="62"/>
      <c r="B127" s="30"/>
      <c r="C127" s="31"/>
      <c r="D127" s="64"/>
      <c r="E127" s="33" t="s">
        <v>98</v>
      </c>
      <c r="F127" s="24">
        <v>200</v>
      </c>
      <c r="G127" s="24">
        <v>21</v>
      </c>
      <c r="H127" s="24">
        <v>19</v>
      </c>
      <c r="I127" s="24">
        <v>15.9</v>
      </c>
      <c r="J127" s="24">
        <v>319</v>
      </c>
      <c r="K127" s="52" t="s">
        <v>99</v>
      </c>
      <c r="L127" s="34"/>
    </row>
    <row r="128" ht="26.4" spans="1:12">
      <c r="A128" s="62"/>
      <c r="B128" s="30"/>
      <c r="C128" s="31"/>
      <c r="D128" s="64"/>
      <c r="E128" s="33" t="s">
        <v>40</v>
      </c>
      <c r="F128" s="24">
        <v>50</v>
      </c>
      <c r="G128" s="25">
        <v>0.5</v>
      </c>
      <c r="H128" s="25">
        <v>0.166666666666667</v>
      </c>
      <c r="I128" s="25">
        <v>1</v>
      </c>
      <c r="J128" s="26">
        <v>6.66666666666667</v>
      </c>
      <c r="K128" s="52" t="s">
        <v>41</v>
      </c>
      <c r="L128" s="34"/>
    </row>
    <row r="129" ht="15.6" spans="1:12">
      <c r="A129" s="62"/>
      <c r="B129" s="30"/>
      <c r="C129" s="31"/>
      <c r="D129" s="64"/>
      <c r="E129" s="53" t="s">
        <v>90</v>
      </c>
      <c r="F129" s="24">
        <v>40</v>
      </c>
      <c r="G129" s="24">
        <v>1.7</v>
      </c>
      <c r="H129" s="25">
        <v>12.24</v>
      </c>
      <c r="I129" s="24">
        <v>25</v>
      </c>
      <c r="J129" s="24">
        <v>225</v>
      </c>
      <c r="K129" s="37"/>
      <c r="L129" s="34"/>
    </row>
    <row r="130" ht="15.6" spans="1:12">
      <c r="A130" s="62"/>
      <c r="B130" s="30"/>
      <c r="C130" s="31"/>
      <c r="D130" s="64"/>
      <c r="E130" s="33" t="s">
        <v>33</v>
      </c>
      <c r="F130" s="24">
        <v>60</v>
      </c>
      <c r="G130" s="25">
        <v>4.56</v>
      </c>
      <c r="H130" s="25">
        <v>0.48</v>
      </c>
      <c r="I130" s="25">
        <v>29.52</v>
      </c>
      <c r="J130" s="24">
        <v>141</v>
      </c>
      <c r="K130" s="37"/>
      <c r="L130" s="34"/>
    </row>
    <row r="131" ht="15.6" spans="1:12">
      <c r="A131" s="62"/>
      <c r="B131" s="30"/>
      <c r="C131" s="31"/>
      <c r="D131" s="64"/>
      <c r="E131" s="33" t="s">
        <v>42</v>
      </c>
      <c r="F131" s="24">
        <v>200</v>
      </c>
      <c r="G131" s="24">
        <v>1</v>
      </c>
      <c r="H131" s="24">
        <v>0.2</v>
      </c>
      <c r="I131" s="24">
        <v>20.2</v>
      </c>
      <c r="J131" s="24">
        <v>92</v>
      </c>
      <c r="K131" s="37"/>
      <c r="L131" s="34"/>
    </row>
    <row r="132" ht="14.4" spans="1:12">
      <c r="A132" s="62"/>
      <c r="B132" s="30"/>
      <c r="C132" s="31"/>
      <c r="D132" s="32"/>
      <c r="E132" s="39"/>
      <c r="F132" s="40"/>
      <c r="G132" s="40"/>
      <c r="H132" s="40"/>
      <c r="I132" s="40"/>
      <c r="J132" s="40"/>
      <c r="K132" s="37"/>
      <c r="L132" s="34"/>
    </row>
    <row r="133" ht="14.4" spans="1:12">
      <c r="A133" s="62"/>
      <c r="B133" s="30"/>
      <c r="C133" s="31"/>
      <c r="D133" s="32"/>
      <c r="E133" s="39"/>
      <c r="F133" s="40"/>
      <c r="G133" s="40"/>
      <c r="H133" s="40"/>
      <c r="I133" s="40"/>
      <c r="J133" s="40"/>
      <c r="K133" s="37"/>
      <c r="L133" s="34"/>
    </row>
    <row r="134" ht="14.4" spans="1:12">
      <c r="A134" s="65"/>
      <c r="B134" s="42"/>
      <c r="C134" s="43"/>
      <c r="D134" s="54" t="s">
        <v>34</v>
      </c>
      <c r="E134" s="45"/>
      <c r="F134" s="46">
        <f>SUM(F126:F133)</f>
        <v>800</v>
      </c>
      <c r="G134" s="46">
        <f>SUM(G126:G133)</f>
        <v>36.16</v>
      </c>
      <c r="H134" s="46">
        <f>SUM(H126:H133)</f>
        <v>35.3866666666667</v>
      </c>
      <c r="I134" s="46">
        <f>SUM(I126:I133)</f>
        <v>107.42</v>
      </c>
      <c r="J134" s="46">
        <f>SUM(J126:J133)</f>
        <v>905.666666666667</v>
      </c>
      <c r="K134" s="47"/>
      <c r="L134" s="48">
        <f>SUM(L126:L133)</f>
        <v>0</v>
      </c>
    </row>
    <row r="135" ht="13.95" spans="1:12">
      <c r="A135" s="66">
        <f>A118</f>
        <v>2</v>
      </c>
      <c r="B135" s="66">
        <f>B118</f>
        <v>2</v>
      </c>
      <c r="C135" s="57" t="s">
        <v>43</v>
      </c>
      <c r="D135" s="58"/>
      <c r="E135" s="59"/>
      <c r="F135" s="60">
        <f>F125+F134</f>
        <v>1480</v>
      </c>
      <c r="G135" s="60">
        <f>G125+G134</f>
        <v>73.1866666666666</v>
      </c>
      <c r="H135" s="60">
        <f>H125+H134</f>
        <v>71.6333333333333</v>
      </c>
      <c r="I135" s="60">
        <f>I125+I134</f>
        <v>233.673333333333</v>
      </c>
      <c r="J135" s="60">
        <f>J125+J134</f>
        <v>1894.66666666667</v>
      </c>
      <c r="K135" s="61"/>
      <c r="L135" s="61">
        <f>L125+L134</f>
        <v>0</v>
      </c>
    </row>
    <row r="136" ht="26.4" spans="1:12">
      <c r="A136" s="19">
        <v>2</v>
      </c>
      <c r="B136" s="20">
        <v>3</v>
      </c>
      <c r="C136" s="21" t="s">
        <v>24</v>
      </c>
      <c r="D136" s="22"/>
      <c r="E136" s="33" t="s">
        <v>29</v>
      </c>
      <c r="F136" s="24">
        <v>200</v>
      </c>
      <c r="G136" s="25">
        <v>7.06666666666667</v>
      </c>
      <c r="H136" s="25">
        <v>7.33333333333333</v>
      </c>
      <c r="I136" s="25">
        <v>43.6</v>
      </c>
      <c r="J136" s="26">
        <v>269.333333333333</v>
      </c>
      <c r="K136" s="52" t="s">
        <v>30</v>
      </c>
      <c r="L136" s="28"/>
    </row>
    <row r="137" ht="26.4" spans="1:12">
      <c r="A137" s="29"/>
      <c r="B137" s="30"/>
      <c r="C137" s="31"/>
      <c r="D137" s="32"/>
      <c r="E137" s="23" t="s">
        <v>25</v>
      </c>
      <c r="F137" s="24">
        <v>90</v>
      </c>
      <c r="G137" s="25">
        <v>14.4</v>
      </c>
      <c r="H137" s="25">
        <v>13.5</v>
      </c>
      <c r="I137" s="25">
        <v>4.5</v>
      </c>
      <c r="J137" s="26">
        <v>196.714285714286</v>
      </c>
      <c r="K137" s="52" t="s">
        <v>26</v>
      </c>
      <c r="L137" s="34"/>
    </row>
    <row r="138" ht="26.4" spans="1:12">
      <c r="A138" s="29"/>
      <c r="B138" s="30"/>
      <c r="C138" s="31"/>
      <c r="D138" s="64"/>
      <c r="E138" s="33" t="s">
        <v>62</v>
      </c>
      <c r="F138" s="24">
        <v>50</v>
      </c>
      <c r="G138" s="24">
        <v>0.4</v>
      </c>
      <c r="H138" s="24">
        <v>0.1</v>
      </c>
      <c r="I138" s="24">
        <v>0.1</v>
      </c>
      <c r="J138" s="24">
        <v>6</v>
      </c>
      <c r="K138" s="52" t="s">
        <v>41</v>
      </c>
      <c r="L138" s="34"/>
    </row>
    <row r="139" ht="15.75" customHeight="1" spans="1:12">
      <c r="A139" s="29"/>
      <c r="B139" s="30"/>
      <c r="C139" s="31"/>
      <c r="D139" s="64"/>
      <c r="E139" s="33" t="s">
        <v>31</v>
      </c>
      <c r="F139" s="24">
        <v>50</v>
      </c>
      <c r="G139" s="25">
        <v>3.8</v>
      </c>
      <c r="H139" s="25">
        <v>4.9</v>
      </c>
      <c r="I139" s="25">
        <v>37.2</v>
      </c>
      <c r="J139" s="26">
        <v>208</v>
      </c>
      <c r="K139" s="52"/>
      <c r="L139" s="34"/>
    </row>
    <row r="140" ht="15.6" spans="1:12">
      <c r="A140" s="29"/>
      <c r="B140" s="30"/>
      <c r="C140" s="31"/>
      <c r="D140" s="64"/>
      <c r="E140" s="33" t="s">
        <v>33</v>
      </c>
      <c r="F140" s="24">
        <v>60</v>
      </c>
      <c r="G140" s="25">
        <v>4.56</v>
      </c>
      <c r="H140" s="25">
        <v>0.48</v>
      </c>
      <c r="I140" s="25">
        <v>29.52</v>
      </c>
      <c r="J140" s="24">
        <v>141</v>
      </c>
      <c r="K140" s="52"/>
      <c r="L140" s="34"/>
    </row>
    <row r="141" ht="26.4" spans="1:12">
      <c r="A141" s="29"/>
      <c r="B141" s="30"/>
      <c r="C141" s="31"/>
      <c r="D141" s="32"/>
      <c r="E141" s="67" t="s">
        <v>84</v>
      </c>
      <c r="F141" s="68">
        <v>200</v>
      </c>
      <c r="G141" s="68">
        <v>0.2</v>
      </c>
      <c r="H141" s="68">
        <v>0.1</v>
      </c>
      <c r="I141" s="68">
        <v>9.3</v>
      </c>
      <c r="J141" s="68">
        <v>38</v>
      </c>
      <c r="K141" s="52" t="s">
        <v>85</v>
      </c>
      <c r="L141" s="34"/>
    </row>
    <row r="142" ht="14.4" spans="1:12">
      <c r="A142" s="41"/>
      <c r="B142" s="42"/>
      <c r="C142" s="43"/>
      <c r="D142" s="54" t="s">
        <v>34</v>
      </c>
      <c r="E142" s="45"/>
      <c r="F142" s="46">
        <f>SUM(F136:F141)</f>
        <v>650</v>
      </c>
      <c r="G142" s="46">
        <f>SUM(G136:G141)</f>
        <v>30.4266666666667</v>
      </c>
      <c r="H142" s="46">
        <f>SUM(H136:H141)</f>
        <v>26.4133333333333</v>
      </c>
      <c r="I142" s="46">
        <f>SUM(I136:I141)</f>
        <v>124.22</v>
      </c>
      <c r="J142" s="46">
        <f>SUM(J136:J141)</f>
        <v>859.047619047619</v>
      </c>
      <c r="K142" s="47"/>
      <c r="L142" s="48">
        <f>SUM(L136:L141)</f>
        <v>0</v>
      </c>
    </row>
    <row r="143" ht="26.4" spans="1:12">
      <c r="A143" s="49">
        <f>A136</f>
        <v>2</v>
      </c>
      <c r="B143" s="50">
        <f>B136</f>
        <v>3</v>
      </c>
      <c r="C143" s="51" t="s">
        <v>35</v>
      </c>
      <c r="D143" s="64"/>
      <c r="E143" s="33" t="s">
        <v>100</v>
      </c>
      <c r="F143" s="24">
        <v>250</v>
      </c>
      <c r="G143" s="24">
        <v>6.3</v>
      </c>
      <c r="H143" s="24">
        <v>3.6</v>
      </c>
      <c r="I143" s="24">
        <v>14.6</v>
      </c>
      <c r="J143" s="24">
        <v>116</v>
      </c>
      <c r="K143" s="52" t="s">
        <v>101</v>
      </c>
      <c r="L143" s="34"/>
    </row>
    <row r="144" ht="26.4" spans="1:12">
      <c r="A144" s="29"/>
      <c r="B144" s="30"/>
      <c r="C144" s="31"/>
      <c r="D144" s="64"/>
      <c r="E144" s="33" t="s">
        <v>102</v>
      </c>
      <c r="F144" s="24">
        <v>200</v>
      </c>
      <c r="G144" s="24">
        <v>10.3</v>
      </c>
      <c r="H144" s="24">
        <v>12.4</v>
      </c>
      <c r="I144" s="24">
        <v>41.2</v>
      </c>
      <c r="J144" s="24">
        <v>318</v>
      </c>
      <c r="K144" s="52" t="s">
        <v>103</v>
      </c>
      <c r="L144" s="34"/>
    </row>
    <row r="145" ht="26.4" spans="1:24">
      <c r="A145" s="29"/>
      <c r="B145" s="30"/>
      <c r="C145" s="31"/>
      <c r="D145" s="64"/>
      <c r="E145" s="33" t="s">
        <v>60</v>
      </c>
      <c r="F145" s="24">
        <v>90</v>
      </c>
      <c r="G145" s="24">
        <v>16</v>
      </c>
      <c r="H145" s="24">
        <v>11.2</v>
      </c>
      <c r="I145" s="24">
        <v>13.6</v>
      </c>
      <c r="J145" s="24">
        <v>221</v>
      </c>
      <c r="K145" s="52" t="s">
        <v>61</v>
      </c>
      <c r="L145" s="34"/>
    </row>
    <row r="146" ht="26.4" spans="1:24">
      <c r="A146" s="29"/>
      <c r="B146" s="30"/>
      <c r="C146" s="31"/>
      <c r="D146" s="64"/>
      <c r="E146" s="33" t="s">
        <v>27</v>
      </c>
      <c r="F146" s="24">
        <v>50</v>
      </c>
      <c r="G146" s="25">
        <v>0.32</v>
      </c>
      <c r="H146" s="25">
        <v>3</v>
      </c>
      <c r="I146" s="25">
        <v>0.9</v>
      </c>
      <c r="J146" s="24">
        <v>32</v>
      </c>
      <c r="K146" s="52" t="s">
        <v>28</v>
      </c>
      <c r="L146" s="34"/>
    </row>
    <row r="147" ht="15.6" spans="1:24">
      <c r="A147" s="29"/>
      <c r="B147" s="30"/>
      <c r="C147" s="31"/>
      <c r="D147" s="64"/>
      <c r="E147" s="33" t="s">
        <v>33</v>
      </c>
      <c r="F147" s="24">
        <v>60</v>
      </c>
      <c r="G147" s="25">
        <v>4.56</v>
      </c>
      <c r="H147" s="25">
        <v>0.48</v>
      </c>
      <c r="I147" s="25">
        <v>29.52</v>
      </c>
      <c r="J147" s="24">
        <v>141</v>
      </c>
      <c r="K147" s="37"/>
      <c r="L147" s="34"/>
    </row>
    <row r="148" ht="15.6" spans="1:24">
      <c r="A148" s="29"/>
      <c r="B148" s="30"/>
      <c r="C148" s="31"/>
      <c r="D148" s="64"/>
      <c r="E148" s="33" t="s">
        <v>42</v>
      </c>
      <c r="F148" s="24">
        <v>200</v>
      </c>
      <c r="G148" s="24">
        <v>1</v>
      </c>
      <c r="H148" s="24">
        <v>0.2</v>
      </c>
      <c r="I148" s="24">
        <v>20.2</v>
      </c>
      <c r="J148" s="24">
        <v>92</v>
      </c>
      <c r="K148" s="37"/>
      <c r="L148" s="34"/>
    </row>
    <row r="149" ht="14.4" spans="1:24">
      <c r="A149" s="29"/>
      <c r="B149" s="30"/>
      <c r="C149" s="31"/>
      <c r="D149" s="64"/>
      <c r="E149" s="39"/>
      <c r="F149" s="40"/>
      <c r="G149" s="40"/>
      <c r="H149" s="40"/>
      <c r="I149" s="40"/>
      <c r="J149" s="40"/>
      <c r="K149" s="37"/>
      <c r="L149" s="34"/>
      <c r="P149" s="73"/>
      <c r="Q149" s="73"/>
      <c r="R149" s="73"/>
      <c r="S149" s="73"/>
      <c r="T149" s="73"/>
      <c r="U149" s="73"/>
      <c r="V149" s="73"/>
      <c r="W149" s="73"/>
      <c r="X149" s="73"/>
    </row>
    <row r="150" ht="15.6" spans="1:24">
      <c r="A150" s="29"/>
      <c r="B150" s="30"/>
      <c r="C150" s="31"/>
      <c r="D150" s="32"/>
      <c r="E150" s="39"/>
      <c r="F150" s="40"/>
      <c r="G150" s="40"/>
      <c r="H150" s="40"/>
      <c r="I150" s="40"/>
      <c r="J150" s="40"/>
      <c r="K150" s="37"/>
      <c r="L150" s="34"/>
      <c r="P150" s="73"/>
      <c r="Q150" s="74"/>
      <c r="R150" s="75"/>
      <c r="S150" s="76"/>
      <c r="T150" s="76"/>
      <c r="U150" s="76"/>
      <c r="V150" s="77"/>
      <c r="W150" s="73"/>
      <c r="X150" s="73"/>
    </row>
    <row r="151" ht="15.6" spans="1:24">
      <c r="A151" s="29"/>
      <c r="B151" s="30"/>
      <c r="C151" s="31"/>
      <c r="D151" s="32"/>
      <c r="E151" s="39"/>
      <c r="F151" s="40"/>
      <c r="G151" s="40"/>
      <c r="H151" s="40"/>
      <c r="I151" s="40"/>
      <c r="J151" s="40"/>
      <c r="K151" s="37"/>
      <c r="L151" s="34"/>
      <c r="P151" s="73"/>
      <c r="Q151" s="78"/>
      <c r="R151" s="75"/>
      <c r="S151" s="76"/>
      <c r="T151" s="76"/>
      <c r="U151" s="76"/>
      <c r="V151" s="77"/>
      <c r="W151" s="73"/>
      <c r="X151" s="73"/>
    </row>
    <row r="152" ht="15.6" spans="1:24">
      <c r="A152" s="41"/>
      <c r="B152" s="42"/>
      <c r="C152" s="43"/>
      <c r="D152" s="54" t="s">
        <v>34</v>
      </c>
      <c r="E152" s="45"/>
      <c r="F152" s="46">
        <f>SUM(F143:F151)</f>
        <v>850</v>
      </c>
      <c r="G152" s="46">
        <f t="shared" ref="G152:J152" si="47">SUM(G143:G151)</f>
        <v>38.48</v>
      </c>
      <c r="H152" s="46">
        <f t="shared" si="47"/>
        <v>30.88</v>
      </c>
      <c r="I152" s="46">
        <f t="shared" si="47"/>
        <v>120.02</v>
      </c>
      <c r="J152" s="46">
        <f t="shared" si="47"/>
        <v>920</v>
      </c>
      <c r="K152" s="47"/>
      <c r="L152" s="48">
        <f t="shared" ref="L152" si="48">SUM(L143:L151)</f>
        <v>0</v>
      </c>
      <c r="P152" s="73"/>
      <c r="Q152" s="79"/>
      <c r="R152" s="75"/>
      <c r="S152" s="75"/>
      <c r="T152" s="75"/>
      <c r="U152" s="75"/>
      <c r="V152" s="75"/>
      <c r="W152" s="73"/>
      <c r="X152" s="73"/>
    </row>
    <row r="153" ht="16.35" spans="1:24">
      <c r="A153" s="55">
        <f>A136</f>
        <v>2</v>
      </c>
      <c r="B153" s="56">
        <f>B136</f>
        <v>3</v>
      </c>
      <c r="C153" s="57" t="s">
        <v>43</v>
      </c>
      <c r="D153" s="58"/>
      <c r="E153" s="59"/>
      <c r="F153" s="60">
        <f>F142+F152</f>
        <v>1500</v>
      </c>
      <c r="G153" s="60">
        <f t="shared" ref="G153" si="49">G142+G152</f>
        <v>68.9066666666667</v>
      </c>
      <c r="H153" s="60">
        <f t="shared" ref="H153" si="50">H142+H152</f>
        <v>57.2933333333333</v>
      </c>
      <c r="I153" s="60">
        <f t="shared" ref="I153" si="51">I142+I152</f>
        <v>244.24</v>
      </c>
      <c r="J153" s="60">
        <f t="shared" ref="J153:L153" si="52">J142+J152</f>
        <v>1779.04761904762</v>
      </c>
      <c r="K153" s="61"/>
      <c r="L153" s="61">
        <f t="shared" si="52"/>
        <v>0</v>
      </c>
      <c r="P153" s="73"/>
      <c r="Q153" s="80"/>
      <c r="R153" s="75"/>
      <c r="S153" s="76"/>
      <c r="T153" s="76"/>
      <c r="U153" s="76"/>
      <c r="V153" s="75"/>
      <c r="W153" s="73"/>
      <c r="X153" s="73"/>
    </row>
    <row r="154" ht="26.4" spans="1:24">
      <c r="A154" s="19">
        <v>2</v>
      </c>
      <c r="B154" s="20">
        <v>4</v>
      </c>
      <c r="C154" s="21" t="s">
        <v>24</v>
      </c>
      <c r="D154" s="22"/>
      <c r="E154" s="53" t="s">
        <v>67</v>
      </c>
      <c r="F154" s="24">
        <v>250</v>
      </c>
      <c r="G154" s="25">
        <v>15.375</v>
      </c>
      <c r="H154" s="25">
        <v>10.25</v>
      </c>
      <c r="I154" s="25">
        <v>31</v>
      </c>
      <c r="J154" s="26">
        <v>278.75</v>
      </c>
      <c r="K154" s="52" t="s">
        <v>68</v>
      </c>
      <c r="L154" s="28"/>
      <c r="P154" s="73"/>
      <c r="Q154" s="80"/>
      <c r="R154" s="75"/>
      <c r="S154" s="75"/>
      <c r="T154" s="75"/>
      <c r="U154" s="75"/>
      <c r="V154" s="75"/>
      <c r="W154" s="73"/>
      <c r="X154" s="73"/>
    </row>
    <row r="155" ht="26.4" spans="1:24">
      <c r="A155" s="29"/>
      <c r="B155" s="30"/>
      <c r="C155" s="31"/>
      <c r="D155" s="32"/>
      <c r="E155" s="33" t="s">
        <v>27</v>
      </c>
      <c r="F155" s="24">
        <v>50</v>
      </c>
      <c r="G155" s="25">
        <v>0.32</v>
      </c>
      <c r="H155" s="25">
        <v>3</v>
      </c>
      <c r="I155" s="25">
        <v>0.9</v>
      </c>
      <c r="J155" s="26">
        <v>32</v>
      </c>
      <c r="K155" s="52" t="s">
        <v>28</v>
      </c>
      <c r="L155" s="34"/>
      <c r="P155" s="73"/>
      <c r="Q155" s="80"/>
      <c r="R155" s="75"/>
      <c r="S155" s="75"/>
      <c r="T155" s="75"/>
      <c r="U155" s="75"/>
      <c r="V155" s="75"/>
      <c r="W155" s="73"/>
      <c r="X155" s="73"/>
    </row>
    <row r="156" ht="26.4" spans="1:24">
      <c r="A156" s="29"/>
      <c r="B156" s="30"/>
      <c r="C156" s="31"/>
      <c r="D156" s="32"/>
      <c r="E156" s="53" t="s">
        <v>76</v>
      </c>
      <c r="F156" s="24">
        <v>50</v>
      </c>
      <c r="G156" s="24">
        <v>0.2</v>
      </c>
      <c r="H156" s="24">
        <v>0.2</v>
      </c>
      <c r="I156" s="24">
        <v>4.9</v>
      </c>
      <c r="J156" s="24">
        <v>22</v>
      </c>
      <c r="K156" s="52" t="s">
        <v>77</v>
      </c>
      <c r="L156" s="34"/>
      <c r="P156" s="73"/>
      <c r="Q156" s="80"/>
      <c r="R156" s="75"/>
      <c r="S156" s="75"/>
      <c r="T156" s="75"/>
      <c r="U156" s="75"/>
      <c r="V156" s="75"/>
      <c r="W156" s="73"/>
      <c r="X156" s="73"/>
    </row>
    <row r="157" ht="15.6" spans="1:24">
      <c r="A157" s="29"/>
      <c r="B157" s="30"/>
      <c r="C157" s="31"/>
      <c r="D157" s="32"/>
      <c r="E157" s="33" t="s">
        <v>33</v>
      </c>
      <c r="F157" s="24">
        <v>60</v>
      </c>
      <c r="G157" s="25">
        <v>4.56</v>
      </c>
      <c r="H157" s="25">
        <v>0.48</v>
      </c>
      <c r="I157" s="25">
        <v>29.52</v>
      </c>
      <c r="J157" s="24">
        <v>141</v>
      </c>
      <c r="K157" s="52"/>
      <c r="L157" s="34"/>
      <c r="P157" s="73"/>
      <c r="Q157" s="80"/>
      <c r="R157" s="75"/>
      <c r="S157" s="75"/>
      <c r="T157" s="75"/>
      <c r="U157" s="75"/>
      <c r="V157" s="75"/>
      <c r="W157" s="73"/>
      <c r="X157" s="73"/>
    </row>
    <row r="158" ht="15.6" spans="1:24">
      <c r="A158" s="29"/>
      <c r="B158" s="30"/>
      <c r="C158" s="31"/>
      <c r="D158" s="64"/>
      <c r="E158" s="33" t="s">
        <v>49</v>
      </c>
      <c r="F158" s="24">
        <v>50</v>
      </c>
      <c r="G158" s="24">
        <v>3.1</v>
      </c>
      <c r="H158" s="24">
        <v>9</v>
      </c>
      <c r="I158" s="24">
        <v>34.3</v>
      </c>
      <c r="J158" s="24">
        <v>231</v>
      </c>
      <c r="K158" s="52"/>
      <c r="L158" s="34"/>
      <c r="P158" s="73"/>
      <c r="Q158" s="73"/>
      <c r="R158" s="73"/>
      <c r="S158" s="73"/>
      <c r="T158" s="73"/>
      <c r="U158" s="73"/>
      <c r="V158" s="73"/>
      <c r="W158" s="73"/>
      <c r="X158" s="73"/>
    </row>
    <row r="159" ht="15.6" spans="1:24">
      <c r="A159" s="29"/>
      <c r="B159" s="30"/>
      <c r="C159" s="31"/>
      <c r="D159" s="64"/>
      <c r="E159" s="33" t="s">
        <v>32</v>
      </c>
      <c r="F159" s="24">
        <v>200</v>
      </c>
      <c r="G159" s="24">
        <v>1</v>
      </c>
      <c r="H159" s="24">
        <v>0.2</v>
      </c>
      <c r="I159" s="24">
        <v>20.2</v>
      </c>
      <c r="J159" s="24">
        <v>92</v>
      </c>
      <c r="K159" s="52"/>
      <c r="L159" s="34"/>
      <c r="P159" s="73"/>
      <c r="Q159" s="73"/>
      <c r="R159" s="73"/>
      <c r="S159" s="73"/>
      <c r="T159" s="73"/>
      <c r="U159" s="73"/>
      <c r="V159" s="73"/>
      <c r="W159" s="73"/>
      <c r="X159" s="73"/>
    </row>
    <row r="160" ht="14.4" spans="1:24">
      <c r="A160" s="29"/>
      <c r="B160" s="30"/>
      <c r="C160" s="31"/>
      <c r="D160" s="32"/>
      <c r="E160" s="39"/>
      <c r="F160" s="40"/>
      <c r="G160" s="40"/>
      <c r="H160" s="40"/>
      <c r="I160" s="40"/>
      <c r="J160" s="40"/>
      <c r="K160" s="52"/>
      <c r="L160" s="34"/>
    </row>
    <row r="161" ht="14.4" spans="1:12">
      <c r="A161" s="41"/>
      <c r="B161" s="42"/>
      <c r="C161" s="43"/>
      <c r="D161" s="54" t="s">
        <v>34</v>
      </c>
      <c r="E161" s="45"/>
      <c r="F161" s="46">
        <f>SUM(F154:F160)</f>
        <v>660</v>
      </c>
      <c r="G161" s="46">
        <f>SUM(G154:G160)</f>
        <v>24.555</v>
      </c>
      <c r="H161" s="46">
        <f>SUM(H154:H160)</f>
        <v>23.13</v>
      </c>
      <c r="I161" s="46">
        <f>SUM(I154:I160)</f>
        <v>120.82</v>
      </c>
      <c r="J161" s="46">
        <f>SUM(J154:J160)</f>
        <v>796.75</v>
      </c>
      <c r="K161" s="52"/>
      <c r="L161" s="48"/>
    </row>
    <row r="162" ht="26.4" spans="1:12">
      <c r="A162" s="49">
        <f>A154</f>
        <v>2</v>
      </c>
      <c r="B162" s="50">
        <f>B154</f>
        <v>4</v>
      </c>
      <c r="C162" s="51" t="s">
        <v>35</v>
      </c>
      <c r="D162" s="64"/>
      <c r="E162" s="33" t="s">
        <v>104</v>
      </c>
      <c r="F162" s="24">
        <v>250</v>
      </c>
      <c r="G162" s="24">
        <v>8</v>
      </c>
      <c r="H162" s="24">
        <v>10.4</v>
      </c>
      <c r="I162" s="24">
        <v>1.6</v>
      </c>
      <c r="J162" s="24">
        <v>132.5</v>
      </c>
      <c r="K162" s="52" t="s">
        <v>105</v>
      </c>
      <c r="L162" s="34"/>
    </row>
    <row r="163" ht="26.4" spans="1:12">
      <c r="A163" s="29"/>
      <c r="B163" s="30"/>
      <c r="C163" s="31"/>
      <c r="D163" s="64"/>
      <c r="E163" s="33" t="s">
        <v>106</v>
      </c>
      <c r="F163" s="24">
        <v>200</v>
      </c>
      <c r="G163" s="24">
        <v>5.5</v>
      </c>
      <c r="H163" s="24">
        <v>3.5</v>
      </c>
      <c r="I163" s="24">
        <v>47.2</v>
      </c>
      <c r="J163" s="24">
        <v>243</v>
      </c>
      <c r="K163" s="52" t="s">
        <v>107</v>
      </c>
      <c r="L163" s="34"/>
    </row>
    <row r="164" ht="26.4" spans="1:12">
      <c r="A164" s="29"/>
      <c r="B164" s="30"/>
      <c r="C164" s="31"/>
      <c r="D164" s="64"/>
      <c r="E164" s="33" t="s">
        <v>81</v>
      </c>
      <c r="F164" s="24">
        <v>90</v>
      </c>
      <c r="G164" s="25">
        <v>18</v>
      </c>
      <c r="H164" s="25">
        <v>16.2</v>
      </c>
      <c r="I164" s="25">
        <v>9.64285714285714</v>
      </c>
      <c r="J164" s="26">
        <v>255.857142857143</v>
      </c>
      <c r="K164" s="52" t="s">
        <v>73</v>
      </c>
      <c r="L164" s="34"/>
    </row>
    <row r="165" ht="26.4" spans="1:12">
      <c r="A165" s="29"/>
      <c r="B165" s="30"/>
      <c r="C165" s="31"/>
      <c r="D165" s="64"/>
      <c r="E165" s="33" t="s">
        <v>82</v>
      </c>
      <c r="F165" s="24">
        <v>80</v>
      </c>
      <c r="G165" s="24">
        <v>1</v>
      </c>
      <c r="H165" s="24">
        <v>4.8</v>
      </c>
      <c r="I165" s="24">
        <v>7.5</v>
      </c>
      <c r="J165" s="24">
        <v>83</v>
      </c>
      <c r="K165" s="52" t="s">
        <v>83</v>
      </c>
      <c r="L165" s="34"/>
    </row>
    <row r="166" ht="15.6" spans="1:12">
      <c r="A166" s="29"/>
      <c r="B166" s="30"/>
      <c r="C166" s="31"/>
      <c r="D166" s="64"/>
      <c r="E166" s="33" t="s">
        <v>33</v>
      </c>
      <c r="F166" s="24">
        <v>60</v>
      </c>
      <c r="G166" s="25">
        <v>4.56</v>
      </c>
      <c r="H166" s="25">
        <v>0.48</v>
      </c>
      <c r="I166" s="25">
        <v>29.52</v>
      </c>
      <c r="J166" s="24">
        <v>141</v>
      </c>
      <c r="K166" s="37"/>
      <c r="L166" s="34"/>
    </row>
    <row r="167" ht="15.6" spans="1:12">
      <c r="A167" s="29"/>
      <c r="B167" s="30"/>
      <c r="C167" s="31"/>
      <c r="D167" s="64"/>
      <c r="E167" s="33" t="s">
        <v>42</v>
      </c>
      <c r="F167" s="24">
        <v>200</v>
      </c>
      <c r="G167" s="24">
        <v>1</v>
      </c>
      <c r="H167" s="24">
        <v>0.2</v>
      </c>
      <c r="I167" s="24">
        <v>20.2</v>
      </c>
      <c r="J167" s="24">
        <v>92</v>
      </c>
      <c r="K167" s="37"/>
      <c r="L167" s="34"/>
    </row>
    <row r="168" ht="14.4" spans="1:12">
      <c r="A168" s="29"/>
      <c r="B168" s="30"/>
      <c r="C168" s="31"/>
      <c r="D168" s="64"/>
      <c r="E168" s="39"/>
      <c r="F168" s="40"/>
      <c r="G168" s="40"/>
      <c r="H168" s="40"/>
      <c r="I168" s="40"/>
      <c r="J168" s="40"/>
      <c r="K168" s="37"/>
      <c r="L168" s="34"/>
    </row>
    <row r="169" ht="14.4" spans="1:12">
      <c r="A169" s="29"/>
      <c r="B169" s="30"/>
      <c r="C169" s="31"/>
      <c r="D169" s="32"/>
      <c r="E169" s="39"/>
      <c r="F169" s="40"/>
      <c r="G169" s="40"/>
      <c r="H169" s="40"/>
      <c r="I169" s="40"/>
      <c r="J169" s="40"/>
      <c r="K169" s="37"/>
      <c r="L169" s="34"/>
    </row>
    <row r="170" ht="14.4" spans="1:12">
      <c r="A170" s="29"/>
      <c r="B170" s="30"/>
      <c r="C170" s="31"/>
      <c r="D170" s="32"/>
      <c r="E170" s="39"/>
      <c r="F170" s="40"/>
      <c r="G170" s="40"/>
      <c r="H170" s="40"/>
      <c r="I170" s="40"/>
      <c r="J170" s="40"/>
      <c r="K170" s="37"/>
      <c r="L170" s="34"/>
    </row>
    <row r="171" ht="14.4" spans="1:12">
      <c r="A171" s="41"/>
      <c r="B171" s="42"/>
      <c r="C171" s="43"/>
      <c r="D171" s="54" t="s">
        <v>34</v>
      </c>
      <c r="E171" s="45"/>
      <c r="F171" s="46">
        <f>SUM(F162:F170)</f>
        <v>880</v>
      </c>
      <c r="G171" s="46">
        <f t="shared" ref="G171:J171" si="53">SUM(G162:G170)</f>
        <v>38.06</v>
      </c>
      <c r="H171" s="46">
        <f t="shared" si="53"/>
        <v>35.58</v>
      </c>
      <c r="I171" s="46">
        <f t="shared" si="53"/>
        <v>115.662857142857</v>
      </c>
      <c r="J171" s="46">
        <f t="shared" si="53"/>
        <v>947.357142857143</v>
      </c>
      <c r="K171" s="47"/>
      <c r="L171" s="48">
        <f t="shared" ref="L171" si="54">SUM(L162:L170)</f>
        <v>0</v>
      </c>
    </row>
    <row r="172" ht="13.95" spans="1:12">
      <c r="A172" s="55">
        <f>A154</f>
        <v>2</v>
      </c>
      <c r="B172" s="56">
        <f>B154</f>
        <v>4</v>
      </c>
      <c r="C172" s="57" t="s">
        <v>43</v>
      </c>
      <c r="D172" s="58"/>
      <c r="E172" s="59"/>
      <c r="F172" s="60">
        <f>F161+F171</f>
        <v>1540</v>
      </c>
      <c r="G172" s="60">
        <f t="shared" ref="G172" si="55">G161+G171</f>
        <v>62.615</v>
      </c>
      <c r="H172" s="60">
        <f t="shared" ref="H172" si="56">H161+H171</f>
        <v>58.71</v>
      </c>
      <c r="I172" s="60">
        <f t="shared" ref="I172" si="57">I161+I171</f>
        <v>236.482857142857</v>
      </c>
      <c r="J172" s="60">
        <f t="shared" ref="J172:L172" si="58">J161+J171</f>
        <v>1744.10714285714</v>
      </c>
      <c r="K172" s="61"/>
      <c r="L172" s="61">
        <f t="shared" si="58"/>
        <v>0</v>
      </c>
    </row>
    <row r="173" ht="27.15" spans="1:12">
      <c r="A173" s="19">
        <v>2</v>
      </c>
      <c r="B173" s="20">
        <v>5</v>
      </c>
      <c r="C173" s="21" t="s">
        <v>24</v>
      </c>
      <c r="D173" s="22"/>
      <c r="E173" s="33" t="s">
        <v>108</v>
      </c>
      <c r="F173" s="24">
        <v>200</v>
      </c>
      <c r="G173" s="24">
        <v>3.8</v>
      </c>
      <c r="H173" s="24">
        <v>8.6</v>
      </c>
      <c r="I173" s="24">
        <v>18.7</v>
      </c>
      <c r="J173" s="24">
        <v>170</v>
      </c>
      <c r="K173" s="52" t="s">
        <v>99</v>
      </c>
      <c r="L173" s="28"/>
    </row>
    <row r="174" ht="26.4" spans="1:12">
      <c r="A174" s="29"/>
      <c r="B174" s="30"/>
      <c r="C174" s="31"/>
      <c r="D174" s="81"/>
      <c r="E174" s="33" t="s">
        <v>60</v>
      </c>
      <c r="F174" s="24">
        <v>90</v>
      </c>
      <c r="G174" s="24">
        <v>16</v>
      </c>
      <c r="H174" s="24">
        <v>11.2</v>
      </c>
      <c r="I174" s="24">
        <v>13.6</v>
      </c>
      <c r="J174" s="24">
        <v>221</v>
      </c>
      <c r="K174" s="52" t="s">
        <v>61</v>
      </c>
      <c r="L174" s="28"/>
    </row>
    <row r="175" ht="15.6" spans="1:12">
      <c r="A175" s="29"/>
      <c r="B175" s="30"/>
      <c r="C175" s="31"/>
      <c r="D175" s="64"/>
      <c r="E175" s="33" t="s">
        <v>33</v>
      </c>
      <c r="F175" s="24">
        <v>60</v>
      </c>
      <c r="G175" s="25">
        <v>4.56</v>
      </c>
      <c r="H175" s="25">
        <v>0.48</v>
      </c>
      <c r="I175" s="25">
        <v>29.52</v>
      </c>
      <c r="J175" s="24">
        <v>141</v>
      </c>
      <c r="K175" s="52"/>
      <c r="L175" s="34"/>
    </row>
    <row r="176" ht="15.6" spans="1:12">
      <c r="A176" s="29"/>
      <c r="B176" s="30"/>
      <c r="C176" s="31"/>
      <c r="D176" s="64"/>
      <c r="E176" s="53" t="s">
        <v>90</v>
      </c>
      <c r="F176" s="24">
        <v>40</v>
      </c>
      <c r="G176" s="25">
        <v>1.7</v>
      </c>
      <c r="H176" s="25">
        <v>12.24</v>
      </c>
      <c r="I176" s="25">
        <v>25</v>
      </c>
      <c r="J176" s="24">
        <v>225</v>
      </c>
      <c r="K176" s="52"/>
      <c r="L176" s="34"/>
    </row>
    <row r="177" ht="26.4" spans="1:12">
      <c r="A177" s="29"/>
      <c r="B177" s="30"/>
      <c r="C177" s="31"/>
      <c r="D177" s="32"/>
      <c r="E177" s="33" t="s">
        <v>109</v>
      </c>
      <c r="F177" s="24">
        <v>200</v>
      </c>
      <c r="G177" s="24">
        <v>0</v>
      </c>
      <c r="H177" s="82">
        <v>0.01</v>
      </c>
      <c r="I177" s="24">
        <v>14</v>
      </c>
      <c r="J177" s="24">
        <v>56</v>
      </c>
      <c r="K177" s="52" t="s">
        <v>110</v>
      </c>
      <c r="L177" s="34"/>
    </row>
    <row r="178" ht="14.4" spans="1:12">
      <c r="A178" s="29"/>
      <c r="B178" s="30"/>
      <c r="C178" s="31"/>
      <c r="D178" s="32"/>
      <c r="E178" s="39"/>
      <c r="F178" s="40"/>
      <c r="G178" s="40"/>
      <c r="H178" s="40"/>
      <c r="I178" s="40"/>
      <c r="J178" s="40"/>
      <c r="K178" s="52"/>
      <c r="L178" s="34"/>
    </row>
    <row r="179" ht="15.75" customHeight="1" spans="1:12">
      <c r="A179" s="41"/>
      <c r="B179" s="42"/>
      <c r="C179" s="43"/>
      <c r="D179" s="54" t="s">
        <v>34</v>
      </c>
      <c r="E179" s="45"/>
      <c r="F179" s="46">
        <f>SUM(F173:F178)</f>
        <v>590</v>
      </c>
      <c r="G179" s="46">
        <f>SUM(G173:G178)</f>
        <v>26.06</v>
      </c>
      <c r="H179" s="46">
        <f>SUM(H173:H178)</f>
        <v>32.53</v>
      </c>
      <c r="I179" s="46">
        <f>SUM(I173:I178)</f>
        <v>100.82</v>
      </c>
      <c r="J179" s="46">
        <f>SUM(J173:J178)</f>
        <v>813</v>
      </c>
      <c r="K179" s="52"/>
      <c r="L179" s="48">
        <f t="shared" ref="L179" si="59">SUM(L173:L178)</f>
        <v>0</v>
      </c>
    </row>
    <row r="180" ht="26.4" spans="1:12">
      <c r="A180" s="49">
        <f>A173</f>
        <v>2</v>
      </c>
      <c r="B180" s="50">
        <f>B173</f>
        <v>5</v>
      </c>
      <c r="C180" s="51" t="s">
        <v>35</v>
      </c>
      <c r="D180" s="64"/>
      <c r="E180" s="53" t="s">
        <v>111</v>
      </c>
      <c r="F180" s="24">
        <v>250</v>
      </c>
      <c r="G180" s="24">
        <v>3.3</v>
      </c>
      <c r="H180" s="24">
        <v>3.4</v>
      </c>
      <c r="I180" s="24">
        <v>10.8</v>
      </c>
      <c r="J180" s="24">
        <v>86</v>
      </c>
      <c r="K180" s="52" t="s">
        <v>112</v>
      </c>
      <c r="L180" s="34"/>
    </row>
    <row r="181" ht="26.4" spans="1:12">
      <c r="A181" s="29"/>
      <c r="B181" s="30"/>
      <c r="C181" s="31"/>
      <c r="D181" s="64"/>
      <c r="E181" s="33" t="s">
        <v>113</v>
      </c>
      <c r="F181" s="24">
        <v>200</v>
      </c>
      <c r="G181" s="24">
        <v>6</v>
      </c>
      <c r="H181" s="24">
        <v>4.6</v>
      </c>
      <c r="I181" s="24">
        <v>18.6</v>
      </c>
      <c r="J181" s="24">
        <v>140</v>
      </c>
      <c r="K181" s="52" t="s">
        <v>114</v>
      </c>
      <c r="L181" s="34"/>
    </row>
    <row r="182" ht="27.15" spans="1:12">
      <c r="A182" s="29"/>
      <c r="B182" s="30"/>
      <c r="C182" s="31"/>
      <c r="D182" s="64"/>
      <c r="E182" s="33" t="s">
        <v>115</v>
      </c>
      <c r="F182" s="24">
        <v>90</v>
      </c>
      <c r="G182" s="24">
        <v>12.6</v>
      </c>
      <c r="H182" s="24">
        <v>2.1</v>
      </c>
      <c r="I182" s="24">
        <v>9</v>
      </c>
      <c r="J182" s="24">
        <v>105</v>
      </c>
      <c r="K182" s="52" t="s">
        <v>116</v>
      </c>
      <c r="L182" s="34"/>
    </row>
    <row r="183" ht="26.4" spans="1:12">
      <c r="A183" s="29"/>
      <c r="B183" s="30"/>
      <c r="C183" s="31"/>
      <c r="D183" s="64"/>
      <c r="E183" s="33" t="s">
        <v>117</v>
      </c>
      <c r="F183" s="24">
        <v>60</v>
      </c>
      <c r="G183" s="24">
        <v>0.4</v>
      </c>
      <c r="H183" s="24">
        <v>0.1</v>
      </c>
      <c r="I183" s="24">
        <v>1.1</v>
      </c>
      <c r="J183" s="24">
        <v>6.6</v>
      </c>
      <c r="K183" s="52" t="s">
        <v>41</v>
      </c>
      <c r="L183" s="28"/>
    </row>
    <row r="184" ht="15.6" spans="1:12">
      <c r="A184" s="29"/>
      <c r="B184" s="30"/>
      <c r="C184" s="31"/>
      <c r="D184" s="64"/>
      <c r="E184" s="33" t="s">
        <v>49</v>
      </c>
      <c r="F184" s="24">
        <v>50</v>
      </c>
      <c r="G184" s="24">
        <v>3.1</v>
      </c>
      <c r="H184" s="24">
        <v>9</v>
      </c>
      <c r="I184" s="24">
        <v>34.3</v>
      </c>
      <c r="J184" s="24">
        <v>231</v>
      </c>
      <c r="K184" s="52"/>
      <c r="L184" s="34"/>
    </row>
    <row r="185" ht="15.6" spans="1:12">
      <c r="A185" s="29"/>
      <c r="B185" s="30"/>
      <c r="C185" s="31"/>
      <c r="D185" s="64"/>
      <c r="E185" s="33" t="s">
        <v>33</v>
      </c>
      <c r="F185" s="24">
        <v>60</v>
      </c>
      <c r="G185" s="25">
        <v>4.56</v>
      </c>
      <c r="H185" s="25">
        <v>0.48</v>
      </c>
      <c r="I185" s="25">
        <v>29.52</v>
      </c>
      <c r="J185" s="24">
        <v>141</v>
      </c>
      <c r="K185" s="52"/>
      <c r="L185" s="34"/>
    </row>
    <row r="186" ht="26.4" spans="1:12">
      <c r="A186" s="29"/>
      <c r="B186" s="30"/>
      <c r="C186" s="31"/>
      <c r="D186" s="64"/>
      <c r="E186" s="33" t="s">
        <v>56</v>
      </c>
      <c r="F186" s="24">
        <v>200</v>
      </c>
      <c r="G186" s="24">
        <v>0.1</v>
      </c>
      <c r="H186" s="24">
        <v>0.1</v>
      </c>
      <c r="I186" s="24">
        <v>11.1</v>
      </c>
      <c r="J186" s="24">
        <v>46</v>
      </c>
      <c r="K186" s="52" t="s">
        <v>57</v>
      </c>
      <c r="L186" s="34"/>
    </row>
    <row r="187" ht="14.4" spans="1:12">
      <c r="A187" s="29"/>
      <c r="B187" s="30"/>
      <c r="C187" s="31"/>
      <c r="D187" s="32"/>
      <c r="E187" s="39"/>
      <c r="F187" s="40"/>
      <c r="G187" s="40"/>
      <c r="H187" s="40"/>
      <c r="I187" s="40"/>
      <c r="J187" s="40"/>
      <c r="K187" s="37"/>
      <c r="L187" s="34"/>
    </row>
    <row r="188" ht="14.4" spans="1:12">
      <c r="A188" s="29"/>
      <c r="B188" s="30"/>
      <c r="C188" s="31"/>
      <c r="D188" s="32"/>
      <c r="E188" s="83"/>
      <c r="F188" s="34"/>
      <c r="G188" s="34"/>
      <c r="H188" s="34"/>
      <c r="I188" s="34"/>
      <c r="J188" s="34"/>
      <c r="K188" s="37"/>
      <c r="L188" s="34"/>
    </row>
    <row r="189" ht="14.4" spans="1:12">
      <c r="A189" s="41"/>
      <c r="B189" s="42"/>
      <c r="C189" s="43"/>
      <c r="D189" s="54" t="s">
        <v>34</v>
      </c>
      <c r="E189" s="84"/>
      <c r="F189" s="48">
        <f>SUM(F180:F188)</f>
        <v>910</v>
      </c>
      <c r="G189" s="48">
        <f>SUM(G180:G188)</f>
        <v>30.06</v>
      </c>
      <c r="H189" s="48">
        <f>SUM(H180:H188)</f>
        <v>19.78</v>
      </c>
      <c r="I189" s="48">
        <f>SUM(I180:I188)</f>
        <v>114.42</v>
      </c>
      <c r="J189" s="48">
        <f>SUM(J180:J188)</f>
        <v>755.6</v>
      </c>
      <c r="K189" s="47">
        <f>SUM(K181:K188)</f>
        <v>0</v>
      </c>
      <c r="L189" s="48"/>
    </row>
    <row r="190" ht="13.95" spans="1:12">
      <c r="A190" s="55">
        <f>A173</f>
        <v>2</v>
      </c>
      <c r="B190" s="56">
        <f>B173</f>
        <v>5</v>
      </c>
      <c r="C190" s="57" t="s">
        <v>43</v>
      </c>
      <c r="D190" s="58"/>
      <c r="E190" s="85"/>
      <c r="F190" s="61">
        <f>SUM(F189,F179)</f>
        <v>1500</v>
      </c>
      <c r="G190" s="61">
        <f>SUM(G189,G179)</f>
        <v>56.12</v>
      </c>
      <c r="H190" s="61">
        <f>SUM(H179:H189)</f>
        <v>72.09</v>
      </c>
      <c r="I190" s="61">
        <f>SUM(I179,I189)</f>
        <v>215.24</v>
      </c>
      <c r="J190" s="61">
        <f>SUM(J179,J189)</f>
        <v>1568.6</v>
      </c>
      <c r="K190" s="61"/>
      <c r="L190" s="61"/>
    </row>
    <row r="191" ht="13.95" spans="1:12">
      <c r="A191" s="86"/>
      <c r="B191" s="87"/>
      <c r="C191" s="88" t="s">
        <v>118</v>
      </c>
      <c r="D191" s="88"/>
      <c r="E191" s="88"/>
      <c r="F191" s="89">
        <f>(F24+F43+F61+F80+F99+F117+F135+F153+F172+F190)/(IF(F24=0,0,1)+IF(F43=0,0,1)+IF(F61=0,0,1)+IF(F80=0,0,1)+IF(F99=0,0,1)+IF(F117=0,0,1)+IF(F135=0,0,1)+IF(F153=0,0,1)+IF(F172=0,0,1)+IF(F190=0,0,1))</f>
        <v>1527</v>
      </c>
      <c r="G191" s="89">
        <f>(G24+G43+G61+G80+G99+G117+G135+G153+G172+G190)/(IF(G24=0,0,1)+IF(G43=0,0,1)+IF(G61=0,0,1)+IF(G80=0,0,1)+IF(G99=0,0,1)+IF(G117=0,0,1)+IF(G135=0,0,1)+IF(G153=0,0,1)+IF(G172=0,0,1)+IF(G190=0,0,1))</f>
        <v>63.965</v>
      </c>
      <c r="H191" s="89">
        <f>(H24+H43+H61+H80+H99+H117+H135+H153+H172+H190)/(IF(H24=0,0,1)+IF(H43=0,0,1)+IF(H61=0,0,1)+IF(H80=0,0,1)+IF(H99=0,0,1)+IF(H117=0,0,1)+IF(H135=0,0,1)+IF(H153=0,0,1)+IF(H172=0,0,1)+IF(H190=0,0,1))</f>
        <v>60.551</v>
      </c>
      <c r="I191" s="89">
        <f>(I24+I43+I61+I80+I99+I117+I135+I153+I172+I190)/(IF(I24=0,0,1)+IF(I43=0,0,1)+IF(I61=0,0,1)+IF(I80=0,0,1)+IF(I99=0,0,1)+IF(I117=0,0,1)+IF(I135=0,0,1)+IF(I153=0,0,1)+IF(I172=0,0,1)+IF(I190=0,0,1))</f>
        <v>230.28619047619</v>
      </c>
      <c r="J191" s="89">
        <f>(J24+J43+J61+J80+J99+J117+J135+J153+J172+J190)/(IF(J24=0,0,1)+IF(J43=0,0,1)+IF(J61=0,0,1)+IF(J80=0,0,1)+IF(J99=0,0,1)+IF(J117=0,0,1)+IF(J135=0,0,1)+IF(J153=0,0,1)+IF(J172=0,0,1)+IF(J190=0,0,1))</f>
        <v>1726.40285714286</v>
      </c>
      <c r="K191" s="89"/>
      <c r="L191" s="89" t="e">
        <f>(L24+L43+L61+L80+L99+L117+L135+L153+L172+L190)/(IF(L24=0,0,1)+IF(L43=0,0,1)+IF(L61=0,0,1)+IF(L80=0,0,1)+IF(L99=0,0,1)+IF(L117=0,0,1)+IF(L135=0,0,1)+IF(L153=0,0,1)+IF(L172=0,0,1)+IF(L190=0,0,1))</f>
        <v>#DIV/0!</v>
      </c>
    </row>
  </sheetData>
  <mergeCells count="14">
    <mergeCell ref="C1:E1"/>
    <mergeCell ref="H1:K1"/>
    <mergeCell ref="H2:K2"/>
    <mergeCell ref="C24:D24"/>
    <mergeCell ref="C43:D43"/>
    <mergeCell ref="C61:D61"/>
    <mergeCell ref="C80:D80"/>
    <mergeCell ref="C99:D99"/>
    <mergeCell ref="C117:D117"/>
    <mergeCell ref="C135:D135"/>
    <mergeCell ref="C153:D153"/>
    <mergeCell ref="C172:D172"/>
    <mergeCell ref="C190:D190"/>
    <mergeCell ref="C191:E191"/>
  </mergeCells>
  <pageMargins left="0.708661417322835" right="0.708661417322835" top="0.748031496062992" bottom="0.748031496062992" header="0.31496062992126" footer="0.31496062992126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dcterms:created xsi:type="dcterms:W3CDTF">2022-05-16T14:23:00Z</dcterms:created>
  <cp:lastPrinted>2025-01-14T10:38:00Z</cp:lastPrinted>
  <dcterms:modified xsi:type="dcterms:W3CDTF">2026-08-30T18:24:04Z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